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PRFH Revised" sheetId="1" r:id="rId1"/>
  </sheets>
  <externalReferences>
    <externalReference r:id="rId2"/>
  </externalReferences>
  <definedNames>
    <definedName name="\c">#REF!</definedName>
    <definedName name="\d">#REF!</definedName>
    <definedName name="\i">#REF!</definedName>
    <definedName name="\r">#REF!</definedName>
    <definedName name="\t">#REF!</definedName>
    <definedName name="APRIL">#REF!</definedName>
    <definedName name="d">#REF!</definedName>
    <definedName name="Excel_BuiltIn_Print_Area_4">#REF!</definedName>
    <definedName name="j">#REF!</definedName>
    <definedName name="_xlnm.Print_Area" localSheetId="0">'PRFH Revised'!$A$1:$R$168</definedName>
    <definedName name="_xlnm.Print_Titles" localSheetId="0">'PRFH Revised'!$2:$13</definedName>
    <definedName name="Supp_Logo">'[1]PPAP Info'!#REF!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9" i="1"/>
  <c r="K158"/>
  <c r="R157"/>
  <c r="K157"/>
  <c r="R156"/>
  <c r="K156"/>
  <c r="K155"/>
  <c r="K154"/>
  <c r="R153"/>
  <c r="K153"/>
  <c r="K152"/>
  <c r="R151"/>
  <c r="K151"/>
  <c r="R150"/>
  <c r="K150"/>
  <c r="R149"/>
  <c r="K149"/>
  <c r="K148"/>
  <c r="K147"/>
  <c r="K146"/>
  <c r="K145"/>
  <c r="K144"/>
  <c r="K143"/>
  <c r="K142"/>
  <c r="K141"/>
  <c r="K140"/>
  <c r="K139"/>
  <c r="K138"/>
  <c r="K136"/>
  <c r="K135"/>
  <c r="K134"/>
  <c r="K133"/>
  <c r="R132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R109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R30"/>
  <c r="K30"/>
  <c r="R29"/>
  <c r="K29"/>
  <c r="K28"/>
  <c r="K27"/>
  <c r="K26"/>
  <c r="K25"/>
  <c r="K24"/>
  <c r="K23"/>
  <c r="K22"/>
  <c r="K21"/>
  <c r="R20"/>
  <c r="K20"/>
  <c r="R19"/>
  <c r="K19"/>
  <c r="K18"/>
  <c r="K17"/>
  <c r="R16"/>
  <c r="K16"/>
  <c r="R15"/>
  <c r="K15"/>
  <c r="R14"/>
  <c r="K14"/>
  <c r="N6"/>
</calcChain>
</file>

<file path=xl/sharedStrings.xml><?xml version="1.0" encoding="utf-8"?>
<sst xmlns="http://schemas.openxmlformats.org/spreadsheetml/2006/main" count="970" uniqueCount="394">
  <si>
    <t xml:space="preserve"> Harshad Engineering Company</t>
  </si>
  <si>
    <r>
      <t xml:space="preserve">POTENTIAL FAILURE MODE &amp; EFFECTS ANALYSIS (Process FMEA)
                                                                                                                                        </t>
    </r>
    <r>
      <rPr>
        <sz val="10"/>
        <rFont val="Arial"/>
        <family val="2"/>
      </rPr>
      <t>Doc. No. HEC/QAD/17</t>
    </r>
  </si>
  <si>
    <t>W-14,MIDC Satpur,Nasik</t>
  </si>
  <si>
    <t>Part Name .</t>
  </si>
  <si>
    <t xml:space="preserve">Seat Pipe  </t>
  </si>
  <si>
    <t>Process Responsibility:</t>
  </si>
  <si>
    <t>MKP,SJK, AMM, MK, DDJ, PDJ</t>
  </si>
  <si>
    <t>Prepared by:</t>
  </si>
  <si>
    <t>Pravin Jadhav</t>
  </si>
  <si>
    <t xml:space="preserve">Model Year(s)/Vehicle(s)  </t>
  </si>
  <si>
    <t>PRFH 550LG06202</t>
  </si>
  <si>
    <t>Key Date</t>
  </si>
  <si>
    <t>19.05.2016</t>
  </si>
  <si>
    <t>Date (Orig.)</t>
  </si>
  <si>
    <t>Team:</t>
  </si>
  <si>
    <t>Rev. No. /Date</t>
  </si>
  <si>
    <t>03/16.12.2022</t>
  </si>
  <si>
    <t>Target 100 RPN</t>
  </si>
  <si>
    <t xml:space="preserve">Process Decription &amp; Location </t>
  </si>
  <si>
    <t>Potential Failure Mode</t>
  </si>
  <si>
    <t xml:space="preserve">              Potential Effects of Failure</t>
  </si>
  <si>
    <t>SEV</t>
  </si>
  <si>
    <t>Class</t>
  </si>
  <si>
    <t>Potential Cause(s)/Mechanism(s) of Failure</t>
  </si>
  <si>
    <t>Occ</t>
  </si>
  <si>
    <t>Current process controls</t>
  </si>
  <si>
    <t>Det</t>
  </si>
  <si>
    <t>RPN</t>
  </si>
  <si>
    <t>Recommended Actions</t>
  </si>
  <si>
    <t>Responsibility</t>
  </si>
  <si>
    <t>Action Results</t>
  </si>
  <si>
    <t>Actions</t>
  </si>
  <si>
    <t>OCC</t>
  </si>
  <si>
    <t>DET</t>
  </si>
  <si>
    <t>Detection</t>
  </si>
  <si>
    <t>Taken</t>
  </si>
  <si>
    <t>'A' type</t>
  </si>
  <si>
    <t>'B'/'C' typ</t>
  </si>
  <si>
    <t>10 : Raw Material
(Annealed and Phosphated)
Plant-1</t>
  </si>
  <si>
    <t>Dia Variation</t>
  </si>
  <si>
    <t>Insufficient / more material during Sluging</t>
  </si>
  <si>
    <t>Supplier error</t>
  </si>
  <si>
    <t>Receiving Insp report
 HEC/QAD/01</t>
  </si>
  <si>
    <t>Wall thicness variation</t>
  </si>
  <si>
    <t>Wrong chemistery</t>
  </si>
  <si>
    <t>Problem during Drawing and machining</t>
  </si>
  <si>
    <t>Reject the 
Lot</t>
  </si>
  <si>
    <t>Mitesh/Rohit/Mahesh</t>
  </si>
  <si>
    <t>Rusty</t>
  </si>
  <si>
    <t>Less life of part</t>
  </si>
  <si>
    <t>Crack</t>
  </si>
  <si>
    <t>Job break/Less life</t>
  </si>
  <si>
    <t>Supplier Error</t>
  </si>
  <si>
    <t>20-A: Cutting
20-B Cutting Wt.
Plant-2</t>
  </si>
  <si>
    <t xml:space="preserve">Less Weight/Material </t>
  </si>
  <si>
    <t>1) Swaging length less during Swaging</t>
  </si>
  <si>
    <t>Stopper of Machine Disturbed &amp; Material not touching to stopper due to improper pushing of raw mtl</t>
  </si>
  <si>
    <t xml:space="preserve">Set up/First Piece Approval report
HEC/QAD/02 </t>
  </si>
  <si>
    <t>In-Process Inspection Report 
HEC/QAD/02</t>
  </si>
  <si>
    <t>2) Head Length Less during Drawing</t>
  </si>
  <si>
    <t>3) No proper Head forming during Head forming</t>
  </si>
  <si>
    <t>4) Total length Less during Final facing</t>
  </si>
  <si>
    <t>No Chamfer on ID/OD/Burr</t>
  </si>
  <si>
    <t>Leads to Rework</t>
  </si>
  <si>
    <t xml:space="preserve">Deburr tool/Drill not sharp </t>
  </si>
  <si>
    <t>Excess Wt./Material</t>
  </si>
  <si>
    <t>Leads to more Machining at Head facing &amp;  Leads to Tool and Die Breakage</t>
  </si>
  <si>
    <t>Stopper of Machine Disturbed                                                                                                                  End Piece got Mixed</t>
  </si>
  <si>
    <t>100 % Inspection</t>
  </si>
  <si>
    <t>Mahesh</t>
  </si>
  <si>
    <t>30-A : MOS Application
Plant-2</t>
  </si>
  <si>
    <t>Excess MOS Applied</t>
  </si>
  <si>
    <t>There is no issue in Draw length</t>
  </si>
  <si>
    <t>Less MOS Applied</t>
  </si>
  <si>
    <t>MOS not applied</t>
  </si>
  <si>
    <t>Improper Draw size, Die carbide break, punch break</t>
  </si>
  <si>
    <t>30-B:                                                                                    Multistation Draw
Plant-2</t>
  </si>
  <si>
    <t>I.D Less / More</t>
  </si>
  <si>
    <t xml:space="preserve">Leads to rejection </t>
  </si>
  <si>
    <t>Pin Size Wear Out / Pin size not ok</t>
  </si>
  <si>
    <t>Maintain Tool History Card for Die &amp; Punch HEC/PRD/09</t>
  </si>
  <si>
    <t>O.D less</t>
  </si>
  <si>
    <t>Unclean Area after Grinding</t>
  </si>
  <si>
    <t>Die I.D  less</t>
  </si>
  <si>
    <t>30-B: Multistation Draw
Plant-2</t>
  </si>
  <si>
    <t>O.D More</t>
  </si>
  <si>
    <t>More stock to grinding leads to Grinding  Prob</t>
  </si>
  <si>
    <t>Die Wear out / Wrong Die Size</t>
  </si>
  <si>
    <t xml:space="preserve">Set up/First Piece Approval report HEC/QAD/02 </t>
  </si>
  <si>
    <t>Tail End Run out more</t>
  </si>
  <si>
    <t>Leads to Rejection</t>
  </si>
  <si>
    <t>Die Not Proper , Drawing Pin Getting Bend</t>
  </si>
  <si>
    <t>Head Length more</t>
  </si>
  <si>
    <t>1) Higher machining Stock for facing leads to Breakage of tools                                            2) total length becomes less leads to rejection of material in further process</t>
  </si>
  <si>
    <t>Stopper Not properly Set and Die Not proper</t>
  </si>
  <si>
    <t>Thread Length Undersize</t>
  </si>
  <si>
    <t>Setting not proper, Die/Punch not proper, Die/Punch  worn out</t>
  </si>
  <si>
    <t>Thread Length Oversize</t>
  </si>
  <si>
    <t>Higher Machining stock to drilling  &amp; Tapping operation</t>
  </si>
  <si>
    <t>Total Shank Length Undersize</t>
  </si>
  <si>
    <t>Leads to rejection</t>
  </si>
  <si>
    <t>In-Process Inspection Report HEC/QAD/02</t>
  </si>
  <si>
    <t>More Bend On Dia 14</t>
  </si>
  <si>
    <t>Unclean Area after grinding Operation</t>
  </si>
  <si>
    <t>Die/Punch not proper, Die/Punch  worn out</t>
  </si>
  <si>
    <t>40-A: Head Formation  
Plant-2 
&amp;
40-B Incoming Inspection
Plant-1</t>
  </si>
  <si>
    <t>Head O.D More</t>
  </si>
  <si>
    <t>More Machining stock Leads to tool Breakage in Furthur Process</t>
  </si>
  <si>
    <t>Die worn out / Die not proper</t>
  </si>
  <si>
    <t>Head Dia. U/S &amp; Unclean</t>
  </si>
  <si>
    <t>Unclean Marks after Head turning</t>
  </si>
  <si>
    <t>Die not Proper , stopper Not properly set</t>
  </si>
  <si>
    <t>Head Length More</t>
  </si>
  <si>
    <r>
      <t xml:space="preserve">More Machining stock Leads to tool Breakage in Furthur </t>
    </r>
    <r>
      <rPr>
        <sz val="8"/>
        <rFont val="Arial"/>
        <family val="2"/>
      </rPr>
      <t>Process</t>
    </r>
  </si>
  <si>
    <t>Stroke not properly set</t>
  </si>
  <si>
    <t>Step Dia. More</t>
  </si>
  <si>
    <t>Hex Conc. More/Hex Out</t>
  </si>
  <si>
    <t>Punch Not proper &amp; Die worn out</t>
  </si>
  <si>
    <t>Hex/Serration I.D More</t>
  </si>
  <si>
    <t>Punch Not proper</t>
  </si>
  <si>
    <t>Maintain Tool History Card  HEC/PRD/09</t>
  </si>
  <si>
    <t>40-A: Head Formation  
Plant-2 
&amp;
40-B Incoming Inspection
Plant-1 &amp; 3</t>
  </si>
  <si>
    <t>Hex I.D Less</t>
  </si>
  <si>
    <t>Punch Not proper , Punch worn out</t>
  </si>
  <si>
    <t>Head Run out more</t>
  </si>
  <si>
    <t>Unclean Marks after Head turning, Leads to Rej In furthur Process</t>
  </si>
  <si>
    <t>More Clearance in Shank Die, Die worn Out , Die not propper</t>
  </si>
  <si>
    <t>Check one piece by CNC at every start of shift and change in setting</t>
  </si>
  <si>
    <t>Hex Run Out more</t>
  </si>
  <si>
    <t>Die not Proper, Die worn out and mismatch during Punch setting</t>
  </si>
  <si>
    <t>Apply control Charts to find out the Die Life and Put it into the PDS.</t>
  </si>
  <si>
    <t>Hex depth Less/More</t>
  </si>
  <si>
    <t>100 % Inspection Before next Operation</t>
  </si>
  <si>
    <t>Radius on Serration not O.k</t>
  </si>
  <si>
    <t>Serration Punch not Proper</t>
  </si>
  <si>
    <t>Inspect the electrode before any mfg of serration punch</t>
  </si>
  <si>
    <t>Wall Thickness  at Head Neck less</t>
  </si>
  <si>
    <t>Failure of part , Pull strength will fail ,Leads to Rejection</t>
  </si>
  <si>
    <t>stroke not Properly set , Punch not proper</t>
  </si>
  <si>
    <t>Check one piece by cutting at every start of shift and change in setting</t>
  </si>
  <si>
    <t>Radius at head Neck more</t>
  </si>
  <si>
    <t>Fittment problem at customer end, Leads to rejection</t>
  </si>
  <si>
    <t>Die not proper - Die worn out</t>
  </si>
  <si>
    <t>Shank I.D Less/More</t>
  </si>
  <si>
    <t>Serration Punch front Guiding pin Dia not proper or worn out</t>
  </si>
  <si>
    <t>None</t>
  </si>
  <si>
    <t>Stroke not Properly set</t>
  </si>
  <si>
    <t>Total Shank Length  more</t>
  </si>
  <si>
    <t>More material for facing on Tail side leads to tool breakage and  rejection in length dimensions During tail side operation</t>
  </si>
  <si>
    <t>Stroke not Properly set , Die not proper</t>
  </si>
  <si>
    <t>Burr in Hex portion</t>
  </si>
  <si>
    <t>Leads to rework</t>
  </si>
  <si>
    <t>Hex punch wear out</t>
  </si>
  <si>
    <t>Shank/Head Dia. Damage</t>
  </si>
  <si>
    <t>Leads to rework/Rejection</t>
  </si>
  <si>
    <t>Burr/Foreign Material stuck in Die</t>
  </si>
  <si>
    <t>Hex Damage/Hex Unclean</t>
  </si>
  <si>
    <t>Hex Punch Worn out</t>
  </si>
  <si>
    <t>40-C  Punching 
Plant-1</t>
  </si>
  <si>
    <t>Dia  Oversize</t>
  </si>
  <si>
    <t>Punch Not O.K. , Punch resharpening not proper</t>
  </si>
  <si>
    <t>Resharpen the punch within req. size</t>
  </si>
  <si>
    <t xml:space="preserve"> Yogesh /Sham</t>
  </si>
  <si>
    <t>Dia Undersize</t>
  </si>
  <si>
    <t>Lead to rework</t>
  </si>
  <si>
    <t>Punch Not O.K. ,Punch worn out</t>
  </si>
  <si>
    <t>Set up Approval Report &amp; Control Chart</t>
  </si>
  <si>
    <t xml:space="preserve">Replace the punch </t>
  </si>
  <si>
    <t>Heavy burr in I.D</t>
  </si>
  <si>
    <t>Leads to problem in furthur I.D Deburring operation</t>
  </si>
  <si>
    <t>Punch Worn out ,Punch edge broken,Punch not properly resharpened</t>
  </si>
  <si>
    <t>Set up/First Piece Approval report
HEC/QAD/02 Tool Inspection Report</t>
  </si>
  <si>
    <t>Resharpen the punch</t>
  </si>
  <si>
    <t>Incomplete DF Hole</t>
  </si>
  <si>
    <t>Punch edge broken/Not O.K. ,Punch worn out</t>
  </si>
  <si>
    <t>Replace the punch &amp; Make a setting of Press tool.</t>
  </si>
  <si>
    <t xml:space="preserve">Double Punching </t>
  </si>
  <si>
    <t xml:space="preserve"> Component not properly butt to stopper, Punching operation done double</t>
  </si>
  <si>
    <t>C.D. Not O.K</t>
  </si>
  <si>
    <t xml:space="preserve"> Component not properly butt to stopper,  Press tool not O.K.</t>
  </si>
  <si>
    <t>Wrong Punhing</t>
  </si>
  <si>
    <t>Other Model tool used for punching</t>
  </si>
  <si>
    <t>OD Damage in Punching</t>
  </si>
  <si>
    <t>Hole shift Angular</t>
  </si>
  <si>
    <t>Design a jig in which the head will automatically get fixed to avoid any setting</t>
  </si>
  <si>
    <t>Hole Missing</t>
  </si>
  <si>
    <t>Opeartion was skip by operator or material mix up</t>
  </si>
  <si>
    <t>Training to operator,Tagging provided for bins</t>
  </si>
  <si>
    <t>In-Process Inspection Report 
HEC/QAD/02 &amp; Final Insp./PDIR</t>
  </si>
  <si>
    <t>100% Inspection to be done.</t>
  </si>
  <si>
    <t>50: Centreless Rough Grinding
Plant-1 &amp; 3</t>
  </si>
  <si>
    <t>Grinding Dia Over</t>
  </si>
  <si>
    <t>Leads to more material  causing rough finish in F.Grinding</t>
  </si>
  <si>
    <t>Setting not Proper, Wheel Worn out</t>
  </si>
  <si>
    <r>
      <t>Set up/First Piece Approval report HEC/QAD/02 
HEC/QAD/02  &amp;</t>
    </r>
    <r>
      <rPr>
        <b/>
        <sz val="9"/>
        <rFont val="Arial"/>
        <family val="2"/>
      </rPr>
      <t xml:space="preserve"> Control Charts</t>
    </r>
  </si>
  <si>
    <t>Grinding Dia Under</t>
  </si>
  <si>
    <t>Less Stock for Finish Grinding leads to R.Grinding marks</t>
  </si>
  <si>
    <t>Setting not proper</t>
  </si>
  <si>
    <t>Straightness not O.K</t>
  </si>
  <si>
    <t>Leads to problem in finish grinding</t>
  </si>
  <si>
    <t xml:space="preserve">Wheel dressing not proper, setting not proper , More feed </t>
  </si>
  <si>
    <t>Grinding Marks on Head back face</t>
  </si>
  <si>
    <t xml:space="preserve">Stopper setting not proper </t>
  </si>
  <si>
    <t>Radius at neck less</t>
  </si>
  <si>
    <t>Stopper setting not proper</t>
  </si>
  <si>
    <t xml:space="preserve">Shank Dia. Unclean </t>
  </si>
  <si>
    <t>Die ID Less</t>
  </si>
  <si>
    <t>Job Burn</t>
  </si>
  <si>
    <t>Leads  to Rework/Rejection</t>
  </si>
  <si>
    <t>Grinding Marks on O.D</t>
  </si>
  <si>
    <t>Feed more , Dressing not proper, Dresser Worn out, Centre height not ok, Blade not o.k</t>
  </si>
  <si>
    <t xml:space="preserve">     60-A     CNC Head Turning , Facing &amp; Grooving
Plant-1 &amp; 3</t>
  </si>
  <si>
    <t>Head Width more</t>
  </si>
  <si>
    <t>Facing tool setting not proper, Stopper setting not proper</t>
  </si>
  <si>
    <t>Head Width less</t>
  </si>
  <si>
    <t>Offset not set properly, Stopper setting not proper, Job not load properly</t>
  </si>
  <si>
    <t>Head Dia more</t>
  </si>
  <si>
    <t>Head turning tool setting not proper , Tool worn out</t>
  </si>
  <si>
    <r>
      <t>Set up/First Piece Approval report HEC/QAD/02  &amp;</t>
    </r>
    <r>
      <rPr>
        <b/>
        <sz val="9"/>
        <rFont val="Arial"/>
        <family val="2"/>
      </rPr>
      <t xml:space="preserve"> Control Charts</t>
    </r>
  </si>
  <si>
    <t>Head Dia less</t>
  </si>
  <si>
    <t>Offset not set properly</t>
  </si>
  <si>
    <t>Head Dia. Conc. More</t>
  </si>
  <si>
    <t>Tool Not set Properly, Collet not Clean on Decided Frequency.</t>
  </si>
  <si>
    <t>Groove Dia. Conc. More</t>
  </si>
  <si>
    <t>Run chart started for groove runout</t>
  </si>
  <si>
    <t>Groove Dia more</t>
  </si>
  <si>
    <t>Groove turning tool setting not proper , Tool worn out</t>
  </si>
  <si>
    <t>Groove Dia less</t>
  </si>
  <si>
    <t>Groove turning tool setting not O.K</t>
  </si>
  <si>
    <t>Apply control chart and set the M/c to achieve Cpk &gt; 1.67</t>
  </si>
  <si>
    <t>Vaibhav</t>
  </si>
  <si>
    <t>Groove width less</t>
  </si>
  <si>
    <t>Tool Grinding not proper, Tool worn out</t>
  </si>
  <si>
    <t>100 % inspection of groove width by slip gauge</t>
  </si>
  <si>
    <t>60-B -CNC  Facing &amp; Boring
Plant-1 &amp; 3</t>
  </si>
  <si>
    <t>Drill/Minor Dia. more</t>
  </si>
  <si>
    <t>Insufficient material leads to not true bore during boring , causing rejection in further process</t>
  </si>
  <si>
    <t>Wrong selection of Drill , Drill resharpening not proper</t>
  </si>
  <si>
    <t>In-Process Inspection Report  HEC/QAD/02</t>
  </si>
  <si>
    <t>Drill/Minor Dia. less</t>
  </si>
  <si>
    <t>More stock for boring leads to tool breakage</t>
  </si>
  <si>
    <t>Wrong selection of drill, drill worn out, Drill not properly resharpened</t>
  </si>
  <si>
    <t>Drill depth less</t>
  </si>
  <si>
    <t>Leads to boring Tool breakage and tap breakage</t>
  </si>
  <si>
    <t xml:space="preserve"> Component not properly butt to stopper, Drill depth stopper not properly set</t>
  </si>
  <si>
    <t>Counter not O.K</t>
  </si>
  <si>
    <t>Leads to flow of thread material on Face , causing problem in Perpendicularity</t>
  </si>
  <si>
    <t>Counter tool Setting not O.K , Tool Worn out</t>
  </si>
  <si>
    <t>Face per. more</t>
  </si>
  <si>
    <t>Leads to Rejection and more Thread run out</t>
  </si>
  <si>
    <t>1: Tool face not O/k          2: Tool worn out               3: Sleeve not O.K</t>
  </si>
  <si>
    <t>Set up/First Piece Approval report HEC/QAD/02  and Tool life record</t>
  </si>
  <si>
    <t>Tool History card to be maintained HEC/PRD/09</t>
  </si>
  <si>
    <t>Kamil &amp; Yogesh</t>
  </si>
  <si>
    <t>Total Length Oversize</t>
  </si>
  <si>
    <t>Offset not taken properly as required/Insert break</t>
  </si>
  <si>
    <t xml:space="preserve">None </t>
  </si>
  <si>
    <t>Total Length Undersize</t>
  </si>
  <si>
    <t>Offset not taken properly as required/Wrong wear Input</t>
  </si>
  <si>
    <t>Head run-out more wrt Shank</t>
  </si>
  <si>
    <t>1:Tool face not O/k           2:Tool worn out             3:Sleeve not O.K</t>
  </si>
  <si>
    <t xml:space="preserve">60-C Tapping
Plant-1 </t>
  </si>
  <si>
    <t>M8 Go not answering</t>
  </si>
  <si>
    <t xml:space="preserve"> Tap not O.k, Gauge Worn out, Coolant flow not proper, Chips flow not proper, Tap and job allignment not O.k                                                                                                                          </t>
  </si>
  <si>
    <t>Thread Damage</t>
  </si>
  <si>
    <t xml:space="preserve"> Tap not O.k, Coolant flow not proper, Chips flow not proper, Tap and job allignment not O.k, Drill Dia. O/S                                                                                                                        </t>
  </si>
  <si>
    <t>M8 No Go Answering</t>
  </si>
  <si>
    <t>Find out the Tap Life and Put it into the PDS. Use Floated type fixture for better allignment</t>
  </si>
  <si>
    <t>Thread run out more</t>
  </si>
  <si>
    <t xml:space="preserve"> Tap and job allignment not O/k                                                                                                                                                Tap worn out                                                                                                                                    </t>
  </si>
  <si>
    <t>Tapping Missing</t>
  </si>
  <si>
    <t>Tap break, Tapping attachment adaptor not works properly</t>
  </si>
  <si>
    <t xml:space="preserve">Find out the Tapping attachment adaptor Life and Put it into PM checksheet. </t>
  </si>
  <si>
    <t xml:space="preserve">Job slip/Line mark on OD </t>
  </si>
  <si>
    <t>Job not clamp properly, Collet life over.</t>
  </si>
  <si>
    <t>Tap Depth less/Incomplete Taping
Tapping face chamfer uneven</t>
  </si>
  <si>
    <t>Limit Switch setting not O/k , Job clamping setting not O/k, Tap setting not o/k</t>
  </si>
  <si>
    <t>100 % Visual inspection</t>
  </si>
  <si>
    <t>Wrong Tapping</t>
  </si>
  <si>
    <t>Wrong Tap used during production ,</t>
  </si>
  <si>
    <t>Find out the Wrong Tap. handed over to supvisor.  Replace it.</t>
  </si>
  <si>
    <t>Kamil  / Yogesh
Operator</t>
  </si>
  <si>
    <t xml:space="preserve">   60-A &amp; B    CS Head Turning, Facing, Grooving &amp; Boring
Plant-1 &amp; 3</t>
  </si>
  <si>
    <t>01.01.2022</t>
  </si>
  <si>
    <t xml:space="preserve"> 60-A &amp; B    CS Head Turning, Facing, Grooving &amp; Boring
Plant-1 &amp; 3</t>
  </si>
  <si>
    <t>60-B &amp; C SPM  Facing, Boring &amp; Tapping
Plant-1 &amp; 3</t>
  </si>
  <si>
    <t>1: Tool face not O/k          
2: Tool worn out               
3: Sleeve not O.K</t>
  </si>
  <si>
    <t>18.08.22</t>
  </si>
  <si>
    <t>70-B Chamfering
Plant-1</t>
  </si>
  <si>
    <t>Chamfer Oversize</t>
  </si>
  <si>
    <t>Pressure of operator,Wrong setting of stopper</t>
  </si>
  <si>
    <t>Training should given to operator,Proper setting of stopper</t>
  </si>
  <si>
    <t>Chamfer Undersize</t>
  </si>
  <si>
    <t>Pressure of operator,Wrong setting of stopper,Blunt cutter</t>
  </si>
  <si>
    <t>Training should given to operator,Proper setting of stopper, Resharpening of cutter</t>
  </si>
  <si>
    <t>Chatter Mark</t>
  </si>
  <si>
    <t>RPM of machine,Improper sharpening of tool</t>
  </si>
  <si>
    <t>RPM of machine should mention in process parameter of control plan,Proper sharpening of tool</t>
  </si>
  <si>
    <t>Rohit/Jay Hire</t>
  </si>
  <si>
    <t>80-A-  Finish grinding
Plant-1</t>
  </si>
  <si>
    <t>Shank Dia Over</t>
  </si>
  <si>
    <t>Setting not Proper, Wheel Worn out, Grinding time set less</t>
  </si>
  <si>
    <r>
      <t xml:space="preserve">Set up/First Piece Approval report
HEC/QAD/02 &amp; </t>
    </r>
    <r>
      <rPr>
        <b/>
        <sz val="9"/>
        <rFont val="Arial"/>
        <family val="2"/>
      </rPr>
      <t>Control Chart</t>
    </r>
  </si>
  <si>
    <t>M. Salunke</t>
  </si>
  <si>
    <t>Shank Dia Undersize</t>
  </si>
  <si>
    <t>Set the setting parameters like Centre height, Dressing freq ,etc and display on M/c</t>
  </si>
  <si>
    <t>Surface finish not O.k</t>
  </si>
  <si>
    <t>Wheel dressing not proper, setting not proper , More feed, Wheel selection not proper, Dresser not proper, Centre hight not o.k</t>
  </si>
  <si>
    <t>In-Process Inspection Report 
HEC/QAD/02, Inspection standard &amp; Final Insp./PDIR</t>
  </si>
  <si>
    <t>In-Process Inspection Report 
HEC/QAD/02 &amp; Final Insp./PDIR
HEC/QAD/03</t>
  </si>
  <si>
    <t>Wheel Mark/Grinding Marks on O.D</t>
  </si>
  <si>
    <t>In-Process Inspection Report 
HEC/QAD/02 &amp; Final Insp./PDIR HEC/QAD/03</t>
  </si>
  <si>
    <t>80-B Buffing
Plant-1</t>
  </si>
  <si>
    <t>Shank Dia. Unclean/Black Mark</t>
  </si>
  <si>
    <t>Die ID Less in Forging</t>
  </si>
  <si>
    <t>90-A De-burr
Plant-1</t>
  </si>
  <si>
    <t>Punching/Tapping Burr in ID</t>
  </si>
  <si>
    <t>Punching Setting Not proper</t>
  </si>
  <si>
    <t>Set up/First Piece Approval report
HEC/QAD/02</t>
  </si>
  <si>
    <t>Final inspection &amp; PDIR 
HEC/QAD/03</t>
  </si>
  <si>
    <t>Set the machine stroke proper that burr remove automatically</t>
  </si>
  <si>
    <t>Yogesh/Satish</t>
  </si>
  <si>
    <t>90-B -  Final Inspection
Plant-1</t>
  </si>
  <si>
    <t>All Parameters nor as per  PDI</t>
  </si>
  <si>
    <t>Process not set , Process not capable, Inspection standard not O.K, Sampling not O.K</t>
  </si>
  <si>
    <t>Checked Fittment parts 100%</t>
  </si>
  <si>
    <t xml:space="preserve">DF hole missing , incomplete </t>
  </si>
  <si>
    <t>Functional problem</t>
  </si>
  <si>
    <t xml:space="preserve">Operation missing </t>
  </si>
  <si>
    <t xml:space="preserve"> 100% inspection of DF hole</t>
  </si>
  <si>
    <t xml:space="preserve"> 100% inspection of DF hole
by Pin </t>
  </si>
  <si>
    <t>Rahul/Vaibhav</t>
  </si>
  <si>
    <t>10.04.2022</t>
  </si>
  <si>
    <t>Pullout/Tensile strength Less</t>
  </si>
  <si>
    <t>●</t>
  </si>
  <si>
    <t>Forging setting not done properly</t>
  </si>
  <si>
    <t>At the time of setting C/S taken for head neck wall thkn.</t>
  </si>
  <si>
    <t>Pull out test report 
(Quarterly)</t>
  </si>
  <si>
    <t>Hex punch tool design &amp; wall thkn check at head neck at the time of set-up.</t>
  </si>
  <si>
    <t>Vijay Ghotekar</t>
  </si>
  <si>
    <t>10.01.2022</t>
  </si>
  <si>
    <t>100-A- ID Cleaning Diesel
Plant-1</t>
  </si>
  <si>
    <t>Dust in I.D.</t>
  </si>
  <si>
    <t>Brush worn out, diesel tray not cleaned.</t>
  </si>
  <si>
    <t>Set up Approval Report</t>
  </si>
  <si>
    <t>PDIR 
HEC/QAD/03</t>
  </si>
  <si>
    <t>Use mesh type tray to see remains parts in diesel tanks</t>
  </si>
  <si>
    <t>06.03.2022</t>
  </si>
  <si>
    <t>100-B- Ultra Sonic Cleaning
Plant-1</t>
  </si>
  <si>
    <t>Blackish I.d</t>
  </si>
  <si>
    <t>Washing Chemical Concentration Not OK</t>
  </si>
  <si>
    <t>Ultra Sonic machine Micro Filter Not CLeaned</t>
  </si>
  <si>
    <t>100 % visual Inspection</t>
  </si>
  <si>
    <t>110-A Visual  Inspection for ID Plant-1</t>
  </si>
  <si>
    <t>Burr In ID</t>
  </si>
  <si>
    <t>Burr not removed</t>
  </si>
  <si>
    <t>110-B Anti-Rust oil Application
Plant-1</t>
  </si>
  <si>
    <t>Rust oil Not applied</t>
  </si>
  <si>
    <t>110-C                              Q gate 
(Mix-up &amp; Visual Inspection)</t>
  </si>
  <si>
    <t>Job damaged , Dent ,  Burr in ID , Hex burr etc</t>
  </si>
  <si>
    <t>Defective  Parts Leads to Rejection</t>
  </si>
  <si>
    <t>Skipped by visual inspection</t>
  </si>
  <si>
    <t>As per Packing standard</t>
  </si>
  <si>
    <t>200 % Visual inspection at Q Gate</t>
  </si>
  <si>
    <t>200 % inspection Job damaged , Dent ,  Burr in ID , Hex burr etc</t>
  </si>
  <si>
    <t>Shankar/Vaibhav</t>
  </si>
  <si>
    <t>20.01.2022</t>
  </si>
  <si>
    <t>Material Mix-up</t>
  </si>
  <si>
    <t>Packing Method.</t>
  </si>
  <si>
    <t>As per Model-wise Color code identification Chart</t>
  </si>
  <si>
    <t>200% Visual inspection at Q Gate</t>
  </si>
  <si>
    <t xml:space="preserve">200 % inspection for model mixup </t>
  </si>
  <si>
    <t>120 B -                               Packing &amp; Despatch
Plant-1</t>
  </si>
  <si>
    <t>Job damaged</t>
  </si>
  <si>
    <t>Damaged Parts Leads to Rejection</t>
  </si>
  <si>
    <t>Packing method &amp; Material</t>
  </si>
  <si>
    <t>Date</t>
  </si>
  <si>
    <t>Rev. No.</t>
  </si>
  <si>
    <t>Details</t>
  </si>
  <si>
    <t>Resp.</t>
  </si>
  <si>
    <r>
      <rPr>
        <b/>
        <sz val="9"/>
        <rFont val="Arial"/>
        <family val="2"/>
      </rPr>
      <t>Note</t>
    </r>
    <r>
      <rPr>
        <sz val="9"/>
        <rFont val="Arial"/>
        <family val="2"/>
      </rPr>
      <t xml:space="preserve">:- </t>
    </r>
  </si>
  <si>
    <r>
      <rPr>
        <b/>
        <sz val="11"/>
        <rFont val="Times New Roman"/>
        <family val="1"/>
      </rPr>
      <t>SC</t>
    </r>
    <r>
      <rPr>
        <sz val="9"/>
        <rFont val="Arial"/>
        <family val="2"/>
      </rPr>
      <t xml:space="preserve">=Significant Characteristics </t>
    </r>
  </si>
  <si>
    <t>New release</t>
  </si>
  <si>
    <t>PDJ</t>
  </si>
  <si>
    <t>29.10.2021</t>
  </si>
  <si>
    <t>Revised for Recommended/Taken action flotted fixture provision at Tapping &amp; 100% Inspection at Boring by gauge (revised occ. Rating)</t>
  </si>
  <si>
    <t>JRB</t>
  </si>
  <si>
    <r>
      <rPr>
        <b/>
        <sz val="11"/>
        <rFont val="Times New Roman"/>
        <family val="1"/>
      </rPr>
      <t>SFC</t>
    </r>
    <r>
      <rPr>
        <sz val="9"/>
        <rFont val="Arial"/>
        <family val="2"/>
      </rPr>
      <t xml:space="preserve"> =Safety characteristics</t>
    </r>
  </si>
  <si>
    <t>31.01.2022</t>
  </si>
  <si>
    <t>Revised for CC &amp; Int. rej.</t>
  </si>
  <si>
    <t>16.12.2022</t>
  </si>
  <si>
    <t>Revised for PRFH Process squence revised</t>
  </si>
  <si>
    <r>
      <rPr>
        <b/>
        <i/>
        <sz val="10"/>
        <rFont val="Arial"/>
        <family val="2"/>
      </rPr>
      <t>Note</t>
    </r>
    <r>
      <rPr>
        <i/>
        <sz val="10"/>
        <rFont val="Arial"/>
        <family val="2"/>
      </rPr>
      <t xml:space="preserve"> :- If RPN is greater than 100 or Sev.X Occurrence is greater than 36 then action is compulsory</t>
    </r>
  </si>
  <si>
    <r>
      <rPr>
        <b/>
        <sz val="10"/>
        <rFont val="Arial"/>
        <family val="2"/>
      </rPr>
      <t>Note :- Plant 1</t>
    </r>
    <r>
      <rPr>
        <sz val="10"/>
        <rFont val="Arial"/>
        <family val="2"/>
      </rPr>
      <t xml:space="preserve"> :- Harshad Engg., W-14 Satpur MIDC, Nashik, </t>
    </r>
    <r>
      <rPr>
        <b/>
        <sz val="10"/>
        <rFont val="Arial"/>
        <family val="2"/>
      </rPr>
      <t xml:space="preserve">Plant 2 </t>
    </r>
    <r>
      <rPr>
        <sz val="10"/>
        <rFont val="Arial"/>
        <family val="2"/>
      </rPr>
      <t xml:space="preserve">:- Harshad Engg., F-125, Satpur MIDC, Nashik, </t>
    </r>
    <r>
      <rPr>
        <b/>
        <sz val="10"/>
        <rFont val="Arial"/>
        <family val="2"/>
      </rPr>
      <t>Plant 3:</t>
    </r>
    <r>
      <rPr>
        <sz val="10"/>
        <rFont val="Arial"/>
        <family val="2"/>
      </rPr>
      <t>- F-66 Satpur MIDC, Nashik</t>
    </r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</si>
</sst>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6"/>
      <color rgb="FFFF0000"/>
      <name val="Franklin Gothic Demi"/>
      <family val="2"/>
    </font>
    <font>
      <b/>
      <sz val="18"/>
      <color indexed="12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b/>
      <sz val="9"/>
      <name val="Arial"/>
      <family val="2"/>
    </font>
    <font>
      <b/>
      <sz val="28"/>
      <name val="Calibri"/>
      <family val="2"/>
    </font>
    <font>
      <sz val="9"/>
      <name val="Arial"/>
      <family val="1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7">
    <xf numFmtId="0" fontId="0" fillId="0" borderId="0" xfId="0"/>
    <xf numFmtId="0" fontId="1" fillId="0" borderId="0" xfId="1" applyAlignment="1">
      <alignment vertical="center"/>
    </xf>
    <xf numFmtId="0" fontId="4" fillId="2" borderId="5" xfId="1" applyFont="1" applyFill="1" applyBorder="1" applyAlignment="1">
      <alignment vertical="center"/>
    </xf>
    <xf numFmtId="0" fontId="1" fillId="2" borderId="8" xfId="1" applyFill="1" applyBorder="1" applyAlignment="1">
      <alignment horizontal="centerContinuous" vertical="center"/>
    </xf>
    <xf numFmtId="0" fontId="1" fillId="2" borderId="0" xfId="1" applyFill="1" applyAlignment="1">
      <alignment horizontal="center" vertical="center"/>
    </xf>
    <xf numFmtId="0" fontId="4" fillId="2" borderId="0" xfId="1" applyFont="1" applyFill="1" applyAlignment="1">
      <alignment vertical="center"/>
    </xf>
    <xf numFmtId="0" fontId="1" fillId="2" borderId="0" xfId="1" applyFill="1" applyAlignment="1">
      <alignment horizontal="centerContinuous" vertical="center"/>
    </xf>
    <xf numFmtId="0" fontId="4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1" fillId="2" borderId="8" xfId="1" applyFill="1" applyBorder="1" applyAlignment="1">
      <alignment horizontal="left" vertical="center"/>
    </xf>
    <xf numFmtId="15" fontId="1" fillId="2" borderId="8" xfId="1" applyNumberFormat="1" applyFill="1" applyBorder="1" applyAlignment="1" applyProtection="1">
      <alignment vertical="center"/>
      <protection locked="0"/>
    </xf>
    <xf numFmtId="0" fontId="1" fillId="2" borderId="6" xfId="1" applyFill="1" applyBorder="1" applyAlignment="1">
      <alignment horizontal="center" vertical="center"/>
    </xf>
    <xf numFmtId="0" fontId="1" fillId="2" borderId="7" xfId="1" applyFill="1" applyBorder="1" applyAlignment="1">
      <alignment vertical="center"/>
    </xf>
    <xf numFmtId="0" fontId="1" fillId="2" borderId="8" xfId="1" applyFill="1" applyBorder="1" applyAlignment="1">
      <alignment vertical="center"/>
    </xf>
    <xf numFmtId="0" fontId="1" fillId="2" borderId="8" xfId="1" applyFill="1" applyBorder="1" applyAlignment="1">
      <alignment horizontal="center" vertical="center"/>
    </xf>
    <xf numFmtId="0" fontId="5" fillId="2" borderId="8" xfId="1" applyFont="1" applyFill="1" applyBorder="1" applyAlignment="1">
      <alignment vertical="center"/>
    </xf>
    <xf numFmtId="0" fontId="1" fillId="2" borderId="9" xfId="1" applyFill="1" applyBorder="1" applyAlignment="1">
      <alignment horizontal="center" vertical="center"/>
    </xf>
    <xf numFmtId="0" fontId="6" fillId="3" borderId="12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vertical="center"/>
    </xf>
    <xf numFmtId="0" fontId="6" fillId="3" borderId="2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6" fillId="3" borderId="7" xfId="1" applyFont="1" applyFill="1" applyBorder="1" applyAlignment="1">
      <alignment horizontal="centerContinuous" vertical="center"/>
    </xf>
    <xf numFmtId="0" fontId="6" fillId="3" borderId="8" xfId="1" applyFont="1" applyFill="1" applyBorder="1" applyAlignment="1">
      <alignment horizontal="centerContinuous" vertical="center"/>
    </xf>
    <xf numFmtId="0" fontId="6" fillId="3" borderId="9" xfId="1" applyFont="1" applyFill="1" applyBorder="1" applyAlignment="1">
      <alignment horizontal="centerContinuous" vertical="center"/>
    </xf>
    <xf numFmtId="0" fontId="6" fillId="3" borderId="13" xfId="1" applyFont="1" applyFill="1" applyBorder="1" applyAlignment="1">
      <alignment horizontal="center" vertical="center"/>
    </xf>
    <xf numFmtId="0" fontId="6" fillId="3" borderId="14" xfId="1" quotePrefix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5" fillId="0" borderId="15" xfId="1" applyFont="1" applyBorder="1" applyAlignment="1" applyProtection="1">
      <alignment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5" xfId="1" quotePrefix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6" fillId="0" borderId="15" xfId="1" applyFont="1" applyBorder="1" applyAlignment="1" applyProtection="1">
      <alignment horizontal="center" vertical="center" wrapText="1"/>
      <protection locked="0"/>
    </xf>
    <xf numFmtId="0" fontId="6" fillId="0" borderId="15" xfId="1" applyFont="1" applyBorder="1" applyAlignment="1" applyProtection="1">
      <alignment vertical="center" wrapText="1"/>
      <protection locked="0"/>
    </xf>
    <xf numFmtId="0" fontId="5" fillId="0" borderId="16" xfId="1" applyFont="1" applyBorder="1" applyAlignment="1" applyProtection="1">
      <alignment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5" fillId="0" borderId="16" xfId="1" quotePrefix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0" fontId="6" fillId="0" borderId="16" xfId="1" applyFont="1" applyBorder="1" applyAlignment="1" applyProtection="1">
      <alignment horizontal="center" vertical="center" wrapText="1"/>
      <protection locked="0"/>
    </xf>
    <xf numFmtId="0" fontId="6" fillId="0" borderId="16" xfId="1" applyFont="1" applyBorder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vertical="center" wrapText="1"/>
      <protection locked="0"/>
    </xf>
    <xf numFmtId="0" fontId="5" fillId="0" borderId="17" xfId="1" applyFont="1" applyBorder="1" applyAlignment="1" applyProtection="1">
      <alignment horizontal="center" vertical="center" wrapText="1"/>
      <protection locked="0"/>
    </xf>
    <xf numFmtId="0" fontId="5" fillId="0" borderId="17" xfId="1" quotePrefix="1" applyFont="1" applyBorder="1" applyAlignment="1" applyProtection="1">
      <alignment horizontal="center" vertical="center" wrapText="1"/>
      <protection locked="0"/>
    </xf>
    <xf numFmtId="0" fontId="5" fillId="0" borderId="17" xfId="1" applyFont="1" applyBorder="1" applyAlignment="1" applyProtection="1">
      <alignment horizontal="left" vertical="center" wrapText="1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6" fillId="0" borderId="17" xfId="1" applyFont="1" applyBorder="1" applyAlignment="1" applyProtection="1">
      <alignment vertical="center" wrapText="1"/>
      <protection locked="0"/>
    </xf>
    <xf numFmtId="0" fontId="5" fillId="0" borderId="16" xfId="1" applyFont="1" applyBorder="1" applyAlignment="1">
      <alignment horizontal="center" vertical="center" wrapText="1"/>
    </xf>
    <xf numFmtId="0" fontId="1" fillId="0" borderId="16" xfId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vertical="center" wrapText="1"/>
      <protection locked="0"/>
    </xf>
    <xf numFmtId="0" fontId="5" fillId="4" borderId="15" xfId="1" applyFont="1" applyFill="1" applyBorder="1" applyAlignment="1" applyProtection="1">
      <alignment horizontal="center" vertical="center" wrapText="1"/>
      <protection locked="0"/>
    </xf>
    <xf numFmtId="0" fontId="5" fillId="4" borderId="15" xfId="1" applyFont="1" applyFill="1" applyBorder="1" applyAlignment="1" applyProtection="1">
      <alignment horizontal="left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" fillId="4" borderId="15" xfId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vertical="center" wrapText="1"/>
      <protection locked="0"/>
    </xf>
    <xf numFmtId="0" fontId="1" fillId="4" borderId="0" xfId="1" applyFill="1" applyAlignment="1">
      <alignment vertical="center"/>
    </xf>
    <xf numFmtId="0" fontId="5" fillId="4" borderId="16" xfId="1" applyFont="1" applyFill="1" applyBorder="1" applyAlignment="1" applyProtection="1">
      <alignment horizontal="left" vertical="center" wrapText="1"/>
      <protection locked="0"/>
    </xf>
    <xf numFmtId="0" fontId="5" fillId="4" borderId="16" xfId="1" applyFont="1" applyFill="1" applyBorder="1" applyAlignment="1" applyProtection="1">
      <alignment horizontal="center" vertical="center" wrapText="1"/>
      <protection locked="0"/>
    </xf>
    <xf numFmtId="0" fontId="6" fillId="4" borderId="16" xfId="1" applyFont="1" applyFill="1" applyBorder="1" applyAlignment="1" applyProtection="1">
      <alignment horizontal="center" vertical="center" wrapText="1"/>
      <protection locked="0"/>
    </xf>
    <xf numFmtId="0" fontId="6" fillId="4" borderId="16" xfId="1" applyFont="1" applyFill="1" applyBorder="1" applyAlignment="1" applyProtection="1">
      <alignment vertical="center" wrapText="1"/>
      <protection locked="0"/>
    </xf>
    <xf numFmtId="0" fontId="5" fillId="4" borderId="17" xfId="1" applyFont="1" applyFill="1" applyBorder="1" applyAlignment="1">
      <alignment horizontal="left" vertical="center"/>
    </xf>
    <xf numFmtId="0" fontId="5" fillId="4" borderId="17" xfId="1" applyFont="1" applyFill="1" applyBorder="1" applyAlignment="1">
      <alignment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vertical="center" wrapText="1"/>
    </xf>
    <xf numFmtId="0" fontId="5" fillId="4" borderId="17" xfId="1" applyFont="1" applyFill="1" applyBorder="1" applyAlignment="1" applyProtection="1">
      <alignment horizontal="center" vertical="center" wrapText="1"/>
      <protection locked="0"/>
    </xf>
    <xf numFmtId="0" fontId="1" fillId="4" borderId="17" xfId="1" applyFill="1" applyBorder="1" applyAlignment="1">
      <alignment horizontal="center" vertical="center" wrapText="1"/>
    </xf>
    <xf numFmtId="0" fontId="1" fillId="4" borderId="17" xfId="1" applyFill="1" applyBorder="1" applyAlignment="1">
      <alignment vertical="center"/>
    </xf>
    <xf numFmtId="0" fontId="1" fillId="4" borderId="17" xfId="1" applyFill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0" fontId="1" fillId="0" borderId="15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16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17" xfId="1" applyBorder="1" applyAlignment="1">
      <alignment vertical="center"/>
    </xf>
    <xf numFmtId="0" fontId="8" fillId="0" borderId="16" xfId="1" applyFont="1" applyBorder="1" applyAlignment="1" applyProtection="1">
      <alignment horizontal="center" vertical="center" wrapText="1"/>
      <protection locked="0"/>
    </xf>
    <xf numFmtId="0" fontId="1" fillId="0" borderId="17" xfId="1" applyBorder="1" applyAlignment="1">
      <alignment horizontal="center" vertical="center" wrapText="1"/>
    </xf>
    <xf numFmtId="0" fontId="5" fillId="0" borderId="15" xfId="1" applyFont="1" applyBorder="1" applyAlignment="1">
      <alignment vertical="center" wrapText="1"/>
    </xf>
    <xf numFmtId="0" fontId="5" fillId="0" borderId="15" xfId="1" applyFont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5" fillId="0" borderId="16" xfId="1" applyFont="1" applyBorder="1" applyAlignment="1">
      <alignment vertical="center" wrapText="1"/>
    </xf>
    <xf numFmtId="0" fontId="5" fillId="0" borderId="16" xfId="1" applyFont="1" applyBorder="1" applyAlignment="1">
      <alignment horizontal="center" vertical="center"/>
    </xf>
    <xf numFmtId="0" fontId="5" fillId="0" borderId="17" xfId="1" applyFont="1" applyBorder="1" applyAlignment="1">
      <alignment vertical="center" wrapText="1"/>
    </xf>
    <xf numFmtId="0" fontId="5" fillId="0" borderId="17" xfId="1" applyFont="1" applyBorder="1" applyAlignment="1">
      <alignment horizontal="center" vertical="center" wrapText="1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>
      <alignment vertical="center"/>
    </xf>
    <xf numFmtId="0" fontId="5" fillId="0" borderId="15" xfId="1" applyFont="1" applyBorder="1" applyAlignment="1">
      <alignment horizontal="center" vertical="center"/>
    </xf>
    <xf numFmtId="0" fontId="5" fillId="0" borderId="16" xfId="1" applyFont="1" applyBorder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17" xfId="1" applyFont="1" applyBorder="1" applyAlignment="1">
      <alignment horizontal="center" vertical="center"/>
    </xf>
    <xf numFmtId="0" fontId="8" fillId="0" borderId="15" xfId="1" applyFont="1" applyBorder="1" applyAlignment="1" applyProtection="1">
      <alignment horizontal="center" vertical="center" wrapText="1"/>
      <protection locked="0"/>
    </xf>
    <xf numFmtId="0" fontId="1" fillId="0" borderId="18" xfId="1" applyBorder="1" applyAlignment="1">
      <alignment vertical="center"/>
    </xf>
    <xf numFmtId="0" fontId="1" fillId="0" borderId="18" xfId="1" applyBorder="1" applyAlignment="1">
      <alignment horizontal="center" vertical="center"/>
    </xf>
    <xf numFmtId="0" fontId="5" fillId="4" borderId="16" xfId="1" applyFont="1" applyFill="1" applyBorder="1" applyAlignment="1" applyProtection="1">
      <alignment vertical="center" wrapText="1"/>
      <protection locked="0"/>
    </xf>
    <xf numFmtId="0" fontId="5" fillId="4" borderId="16" xfId="1" applyFont="1" applyFill="1" applyBorder="1" applyAlignment="1">
      <alignment horizontal="center" vertical="center" wrapText="1"/>
    </xf>
    <xf numFmtId="0" fontId="5" fillId="4" borderId="16" xfId="1" applyFont="1" applyFill="1" applyBorder="1" applyAlignment="1">
      <alignment vertical="center"/>
    </xf>
    <xf numFmtId="0" fontId="5" fillId="4" borderId="16" xfId="1" applyFont="1" applyFill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4" xfId="1" applyFont="1" applyBorder="1" applyAlignment="1" applyProtection="1">
      <alignment horizontal="center" vertical="center" wrapText="1"/>
      <protection locked="0"/>
    </xf>
    <xf numFmtId="0" fontId="6" fillId="0" borderId="4" xfId="1" applyFont="1" applyBorder="1" applyAlignment="1" applyProtection="1">
      <alignment vertical="center" wrapText="1"/>
      <protection locked="0"/>
    </xf>
    <xf numFmtId="0" fontId="1" fillId="0" borderId="14" xfId="1" applyBorder="1" applyAlignment="1">
      <alignment vertical="center"/>
    </xf>
    <xf numFmtId="0" fontId="1" fillId="0" borderId="14" xfId="1" applyBorder="1" applyAlignment="1">
      <alignment horizontal="center" vertical="center"/>
    </xf>
    <xf numFmtId="0" fontId="7" fillId="0" borderId="4" xfId="1" applyFont="1" applyBorder="1" applyAlignment="1">
      <alignment vertical="center" wrapText="1"/>
    </xf>
    <xf numFmtId="0" fontId="5" fillId="0" borderId="4" xfId="1" applyFont="1" applyBorder="1" applyAlignment="1">
      <alignment vertical="center"/>
    </xf>
    <xf numFmtId="0" fontId="5" fillId="0" borderId="4" xfId="1" applyFont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0" fontId="1" fillId="0" borderId="4" xfId="1" applyBorder="1" applyAlignment="1">
      <alignment vertical="center"/>
    </xf>
    <xf numFmtId="0" fontId="5" fillId="0" borderId="17" xfId="1" applyFont="1" applyBorder="1" applyAlignment="1">
      <alignment horizontal="left" vertical="center" wrapText="1"/>
    </xf>
    <xf numFmtId="0" fontId="5" fillId="0" borderId="18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center" vertical="center" wrapText="1"/>
    </xf>
    <xf numFmtId="0" fontId="5" fillId="0" borderId="13" xfId="1" applyFont="1" applyBorder="1" applyAlignment="1" applyProtection="1">
      <alignment horizontal="center" vertical="center" wrapText="1"/>
      <protection locked="0"/>
    </xf>
    <xf numFmtId="0" fontId="1" fillId="0" borderId="4" xfId="1" applyBorder="1" applyAlignment="1">
      <alignment vertical="center" wrapText="1"/>
    </xf>
    <xf numFmtId="0" fontId="1" fillId="0" borderId="4" xfId="1" applyBorder="1" applyAlignment="1" applyProtection="1">
      <alignment horizontal="center" vertical="center" wrapText="1"/>
      <protection locked="0"/>
    </xf>
    <xf numFmtId="0" fontId="1" fillId="0" borderId="4" xfId="1" applyBorder="1" applyAlignment="1" applyProtection="1">
      <alignment vertical="center" wrapText="1"/>
      <protection locked="0"/>
    </xf>
    <xf numFmtId="0" fontId="10" fillId="0" borderId="20" xfId="1" applyFont="1" applyBorder="1" applyAlignment="1">
      <alignment horizontal="center"/>
    </xf>
    <xf numFmtId="0" fontId="1" fillId="0" borderId="0" xfId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5" fillId="0" borderId="14" xfId="1" applyFont="1" applyBorder="1" applyAlignment="1">
      <alignment vertical="center"/>
    </xf>
    <xf numFmtId="0" fontId="5" fillId="0" borderId="14" xfId="1" applyFont="1" applyBorder="1" applyAlignment="1">
      <alignment horizontal="center" vertical="center"/>
    </xf>
    <xf numFmtId="0" fontId="5" fillId="4" borderId="4" xfId="1" applyFont="1" applyFill="1" applyBorder="1" applyAlignment="1" applyProtection="1">
      <alignment horizontal="center" vertical="center" wrapText="1"/>
      <protection locked="0"/>
    </xf>
    <xf numFmtId="0" fontId="6" fillId="0" borderId="14" xfId="1" applyFont="1" applyBorder="1" applyAlignment="1">
      <alignment horizontal="center" vertical="center"/>
    </xf>
    <xf numFmtId="0" fontId="5" fillId="0" borderId="4" xfId="1" applyFont="1" applyBorder="1" applyAlignment="1">
      <alignment horizontal="left" vertical="center" wrapText="1"/>
    </xf>
    <xf numFmtId="0" fontId="1" fillId="0" borderId="14" xfId="1" applyBorder="1" applyAlignment="1">
      <alignment horizontal="center" vertical="center" wrapText="1"/>
    </xf>
    <xf numFmtId="0" fontId="5" fillId="4" borderId="4" xfId="1" applyFont="1" applyFill="1" applyBorder="1" applyAlignment="1" applyProtection="1">
      <alignment vertical="center" wrapText="1"/>
      <protection locked="0"/>
    </xf>
    <xf numFmtId="0" fontId="5" fillId="4" borderId="4" xfId="1" applyFont="1" applyFill="1" applyBorder="1" applyAlignment="1" applyProtection="1">
      <alignment horizontal="left" vertical="center" wrapText="1"/>
      <protection locked="0"/>
    </xf>
    <xf numFmtId="0" fontId="5" fillId="4" borderId="4" xfId="1" applyFont="1" applyFill="1" applyBorder="1" applyAlignment="1">
      <alignment horizontal="center" vertical="center" wrapText="1"/>
    </xf>
    <xf numFmtId="0" fontId="7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horizontal="center" vertical="center" wrapText="1"/>
      <protection locked="0"/>
    </xf>
    <xf numFmtId="0" fontId="5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horizontal="center" vertical="center" wrapText="1"/>
      <protection locked="0"/>
    </xf>
    <xf numFmtId="0" fontId="6" fillId="0" borderId="0" xfId="1" applyFont="1" applyAlignment="1" applyProtection="1">
      <alignment vertical="center" wrapText="1"/>
      <protection locked="0"/>
    </xf>
    <xf numFmtId="0" fontId="7" fillId="0" borderId="4" xfId="1" applyFont="1" applyBorder="1" applyAlignment="1">
      <alignment horizontal="center" vertical="center"/>
    </xf>
    <xf numFmtId="14" fontId="1" fillId="0" borderId="4" xfId="1" applyNumberFormat="1" applyBorder="1" applyAlignment="1">
      <alignment horizontal="center" vertical="center"/>
    </xf>
    <xf numFmtId="0" fontId="1" fillId="0" borderId="21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1" fillId="0" borderId="0" xfId="1" applyAlignment="1">
      <alignment horizontal="center" vertical="center" wrapText="1"/>
    </xf>
    <xf numFmtId="0" fontId="11" fillId="0" borderId="21" xfId="1" applyFont="1" applyBorder="1" applyAlignment="1">
      <alignment horizontal="center" vertical="center" wrapText="1"/>
    </xf>
    <xf numFmtId="0" fontId="1" fillId="0" borderId="21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5" fillId="0" borderId="21" xfId="1" applyFont="1" applyBorder="1" applyAlignment="1" applyProtection="1">
      <alignment horizontal="center" vertical="center" wrapText="1"/>
      <protection locked="0"/>
    </xf>
    <xf numFmtId="0" fontId="5" fillId="0" borderId="10" xfId="1" applyFont="1" applyBorder="1" applyAlignment="1" applyProtection="1">
      <alignment horizontal="center"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7" fillId="0" borderId="4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7" fillId="0" borderId="15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3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6" xfId="1" applyFont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1" fillId="0" borderId="15" xfId="1" applyBorder="1" applyAlignment="1" applyProtection="1">
      <alignment horizontal="center" vertical="center" wrapText="1"/>
      <protection locked="0"/>
    </xf>
    <xf numFmtId="0" fontId="1" fillId="0" borderId="16" xfId="1" applyBorder="1" applyAlignment="1" applyProtection="1">
      <alignment horizontal="center" vertical="center" wrapText="1"/>
      <protection locked="0"/>
    </xf>
    <xf numFmtId="0" fontId="6" fillId="0" borderId="15" xfId="1" applyFont="1" applyBorder="1" applyAlignment="1" applyProtection="1">
      <alignment horizontal="center" vertical="center" wrapText="1"/>
      <protection locked="0"/>
    </xf>
    <xf numFmtId="0" fontId="6" fillId="0" borderId="16" xfId="1" applyFont="1" applyBorder="1" applyAlignment="1" applyProtection="1">
      <alignment horizontal="center" vertical="center" wrapText="1"/>
      <protection locked="0"/>
    </xf>
    <xf numFmtId="0" fontId="7" fillId="4" borderId="15" xfId="1" applyFont="1" applyFill="1" applyBorder="1" applyAlignment="1" applyProtection="1">
      <alignment horizontal="center" vertical="center" wrapText="1"/>
      <protection locked="0"/>
    </xf>
    <xf numFmtId="0" fontId="7" fillId="4" borderId="16" xfId="1" applyFont="1" applyFill="1" applyBorder="1" applyAlignment="1" applyProtection="1">
      <alignment horizontal="center" vertical="center" wrapText="1"/>
      <protection locked="0"/>
    </xf>
    <xf numFmtId="0" fontId="7" fillId="4" borderId="17" xfId="1" applyFont="1" applyFill="1" applyBorder="1" applyAlignment="1" applyProtection="1">
      <alignment horizontal="center" vertical="center" wrapText="1"/>
      <protection locked="0"/>
    </xf>
    <xf numFmtId="0" fontId="1" fillId="4" borderId="15" xfId="1" applyFill="1" applyBorder="1" applyAlignment="1" applyProtection="1">
      <alignment horizontal="center" vertical="center" wrapText="1"/>
      <protection locked="0"/>
    </xf>
    <xf numFmtId="0" fontId="1" fillId="4" borderId="16" xfId="1" applyFill="1" applyBorder="1" applyAlignment="1" applyProtection="1">
      <alignment horizontal="center" vertical="center" wrapText="1"/>
      <protection locked="0"/>
    </xf>
    <xf numFmtId="0" fontId="1" fillId="4" borderId="17" xfId="1" applyFill="1" applyBorder="1" applyAlignment="1" applyProtection="1">
      <alignment horizontal="center" vertical="center" wrapText="1"/>
      <protection locked="0"/>
    </xf>
    <xf numFmtId="0" fontId="7" fillId="0" borderId="15" xfId="1" applyFont="1" applyBorder="1" applyAlignment="1" applyProtection="1">
      <alignment horizontal="center" vertical="center" wrapText="1"/>
      <protection locked="0"/>
    </xf>
    <xf numFmtId="0" fontId="7" fillId="0" borderId="17" xfId="1" applyFont="1" applyBorder="1" applyAlignment="1" applyProtection="1">
      <alignment horizontal="center" vertical="center" wrapText="1"/>
      <protection locked="0"/>
    </xf>
    <xf numFmtId="0" fontId="7" fillId="0" borderId="16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center" vertical="center" wrapText="1"/>
      <protection locked="0"/>
    </xf>
    <xf numFmtId="0" fontId="5" fillId="0" borderId="16" xfId="1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horizontal="left" vertical="center" wrapText="1"/>
      <protection locked="0"/>
    </xf>
    <xf numFmtId="0" fontId="5" fillId="0" borderId="16" xfId="1" applyFont="1" applyBorder="1" applyAlignment="1" applyProtection="1">
      <alignment horizontal="left" vertical="center" wrapText="1"/>
      <protection locked="0"/>
    </xf>
    <xf numFmtId="0" fontId="5" fillId="0" borderId="16" xfId="1" applyFont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textRotation="90"/>
    </xf>
    <xf numFmtId="0" fontId="6" fillId="3" borderId="13" xfId="1" applyFont="1" applyFill="1" applyBorder="1" applyAlignment="1">
      <alignment horizontal="center" vertical="center" textRotation="90"/>
    </xf>
    <xf numFmtId="0" fontId="6" fillId="3" borderId="14" xfId="1" applyFont="1" applyFill="1" applyBorder="1" applyAlignment="1">
      <alignment horizontal="center" vertical="center" textRotation="90"/>
    </xf>
    <xf numFmtId="0" fontId="7" fillId="0" borderId="12" xfId="1" applyFont="1" applyBorder="1" applyAlignment="1" applyProtection="1">
      <alignment horizontal="center" vertical="center" wrapText="1"/>
      <protection locked="0"/>
    </xf>
    <xf numFmtId="0" fontId="7" fillId="0" borderId="13" xfId="1" applyFont="1" applyBorder="1" applyAlignment="1" applyProtection="1">
      <alignment horizontal="center" vertical="center" wrapText="1"/>
      <protection locked="0"/>
    </xf>
    <xf numFmtId="0" fontId="1" fillId="0" borderId="17" xfId="1" applyBorder="1" applyAlignment="1" applyProtection="1">
      <alignment horizontal="center" vertical="center"/>
      <protection locked="0"/>
    </xf>
    <xf numFmtId="0" fontId="6" fillId="0" borderId="17" xfId="1" applyFont="1" applyBorder="1" applyAlignment="1" applyProtection="1">
      <alignment horizontal="center" vertical="center" wrapText="1"/>
      <protection locked="0"/>
    </xf>
    <xf numFmtId="0" fontId="6" fillId="3" borderId="12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6" fillId="3" borderId="9" xfId="1" applyFont="1" applyFill="1" applyBorder="1" applyAlignment="1">
      <alignment horizontal="center" vertical="center"/>
    </xf>
    <xf numFmtId="15" fontId="1" fillId="2" borderId="8" xfId="1" applyNumberFormat="1" applyFill="1" applyBorder="1" applyAlignment="1" applyProtection="1">
      <alignment horizontal="center" vertical="center"/>
      <protection locked="0"/>
    </xf>
    <xf numFmtId="0" fontId="1" fillId="2" borderId="0" xfId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  <xf numFmtId="0" fontId="6" fillId="3" borderId="12" xfId="1" applyFont="1" applyFill="1" applyBorder="1" applyAlignment="1">
      <alignment vertical="center"/>
    </xf>
    <xf numFmtId="0" fontId="6" fillId="3" borderId="13" xfId="1" applyFont="1" applyFill="1" applyBorder="1" applyAlignment="1">
      <alignment vertical="center"/>
    </xf>
    <xf numFmtId="0" fontId="6" fillId="3" borderId="14" xfId="1" applyFont="1" applyFill="1" applyBorder="1" applyAlignment="1">
      <alignment vertical="center"/>
    </xf>
    <xf numFmtId="0" fontId="2" fillId="2" borderId="1" xfId="1" applyFont="1" applyFill="1" applyBorder="1" applyAlignment="1">
      <alignment horizontal="right" vertical="center" wrapText="1"/>
    </xf>
    <xf numFmtId="0" fontId="2" fillId="2" borderId="2" xfId="1" applyFont="1" applyFill="1" applyBorder="1" applyAlignment="1">
      <alignment horizontal="right" vertical="center" wrapText="1"/>
    </xf>
    <xf numFmtId="0" fontId="2" fillId="2" borderId="3" xfId="1" applyFont="1" applyFill="1" applyBorder="1" applyAlignment="1">
      <alignment horizontal="right" vertical="center" wrapText="1"/>
    </xf>
    <xf numFmtId="0" fontId="2" fillId="2" borderId="5" xfId="1" applyFont="1" applyFill="1" applyBorder="1" applyAlignment="1">
      <alignment horizontal="right" vertical="center" wrapText="1"/>
    </xf>
    <xf numFmtId="0" fontId="2" fillId="2" borderId="0" xfId="1" applyFont="1" applyFill="1" applyAlignment="1">
      <alignment horizontal="right" vertical="center" wrapText="1"/>
    </xf>
    <xf numFmtId="0" fontId="2" fillId="2" borderId="6" xfId="1" applyFont="1" applyFill="1" applyBorder="1" applyAlignment="1">
      <alignment horizontal="right" vertical="center" wrapText="1"/>
    </xf>
    <xf numFmtId="0" fontId="2" fillId="2" borderId="7" xfId="1" applyFont="1" applyFill="1" applyBorder="1" applyAlignment="1">
      <alignment horizontal="right" vertical="center" wrapText="1"/>
    </xf>
    <xf numFmtId="0" fontId="2" fillId="2" borderId="8" xfId="1" applyFont="1" applyFill="1" applyBorder="1" applyAlignment="1">
      <alignment horizontal="right" vertical="center" wrapText="1"/>
    </xf>
    <xf numFmtId="0" fontId="2" fillId="2" borderId="9" xfId="1" applyFont="1" applyFill="1" applyBorder="1" applyAlignment="1">
      <alignment horizontal="right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/>
    </xf>
    <xf numFmtId="0" fontId="1" fillId="2" borderId="4" xfId="1" applyFill="1" applyBorder="1" applyAlignment="1">
      <alignment horizontal="center" vertical="center" wrapText="1"/>
    </xf>
    <xf numFmtId="0" fontId="1" fillId="2" borderId="8" xfId="1" applyFill="1" applyBorder="1" applyAlignment="1">
      <alignment horizontal="center" vertical="center"/>
    </xf>
    <xf numFmtId="0" fontId="1" fillId="2" borderId="10" xfId="1" applyFill="1" applyBorder="1" applyAlignment="1">
      <alignment horizontal="left" vertical="center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1" fillId="5" borderId="10" xfId="1" applyFill="1" applyBorder="1" applyAlignment="1" applyProtection="1">
      <alignment horizontal="center" vertical="center"/>
      <protection locked="0"/>
    </xf>
    <xf numFmtId="0" fontId="7" fillId="5" borderId="15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0" fontId="5" fillId="5" borderId="15" xfId="1" applyFont="1" applyFill="1" applyBorder="1" applyAlignment="1" applyProtection="1">
      <alignment vertical="center" wrapText="1"/>
      <protection locked="0"/>
    </xf>
    <xf numFmtId="0" fontId="5" fillId="5" borderId="15" xfId="1" applyFont="1" applyFill="1" applyBorder="1" applyAlignment="1" applyProtection="1">
      <alignment horizontal="center" vertical="center" wrapText="1"/>
      <protection locked="0"/>
    </xf>
    <xf numFmtId="0" fontId="6" fillId="5" borderId="15" xfId="1" applyFont="1" applyFill="1" applyBorder="1" applyAlignment="1" applyProtection="1">
      <alignment vertical="center" wrapText="1"/>
      <protection locked="0"/>
    </xf>
    <xf numFmtId="0" fontId="1" fillId="5" borderId="18" xfId="1" applyFill="1" applyBorder="1" applyAlignment="1">
      <alignment horizontal="center" vertical="center" wrapText="1"/>
    </xf>
    <xf numFmtId="0" fontId="1" fillId="5" borderId="15" xfId="1" applyFill="1" applyBorder="1" applyAlignment="1">
      <alignment vertical="center"/>
    </xf>
    <xf numFmtId="0" fontId="1" fillId="5" borderId="15" xfId="1" applyFill="1" applyBorder="1" applyAlignment="1">
      <alignment horizontal="center" vertical="center"/>
    </xf>
    <xf numFmtId="0" fontId="7" fillId="5" borderId="16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>
      <alignment vertical="center" wrapText="1"/>
    </xf>
    <xf numFmtId="0" fontId="5" fillId="5" borderId="16" xfId="1" applyFont="1" applyFill="1" applyBorder="1" applyAlignment="1">
      <alignment horizontal="center" vertical="center" wrapText="1"/>
    </xf>
    <xf numFmtId="0" fontId="5" fillId="5" borderId="16" xfId="1" applyFont="1" applyFill="1" applyBorder="1" applyAlignment="1" applyProtection="1">
      <alignment vertical="center" wrapText="1"/>
      <protection locked="0"/>
    </xf>
    <xf numFmtId="0" fontId="5" fillId="5" borderId="16" xfId="1" applyFont="1" applyFill="1" applyBorder="1" applyAlignment="1">
      <alignment horizontal="center" vertical="center"/>
    </xf>
    <xf numFmtId="0" fontId="5" fillId="5" borderId="16" xfId="1" applyFont="1" applyFill="1" applyBorder="1" applyAlignment="1" applyProtection="1">
      <alignment horizontal="center" vertical="center" wrapText="1"/>
      <protection locked="0"/>
    </xf>
    <xf numFmtId="0" fontId="6" fillId="5" borderId="16" xfId="1" applyFont="1" applyFill="1" applyBorder="1" applyAlignment="1" applyProtection="1">
      <alignment vertical="center" wrapText="1"/>
      <protection locked="0"/>
    </xf>
    <xf numFmtId="0" fontId="1" fillId="5" borderId="16" xfId="1" applyFill="1" applyBorder="1" applyAlignment="1">
      <alignment vertical="center"/>
    </xf>
    <xf numFmtId="0" fontId="1" fillId="5" borderId="16" xfId="1" applyFill="1" applyBorder="1" applyAlignment="1">
      <alignment horizontal="center" vertical="center"/>
    </xf>
    <xf numFmtId="0" fontId="5" fillId="5" borderId="16" xfId="1" applyFont="1" applyFill="1" applyBorder="1" applyAlignment="1" applyProtection="1">
      <alignment horizontal="left" vertical="center" wrapText="1"/>
      <protection locked="0"/>
    </xf>
    <xf numFmtId="0" fontId="1" fillId="5" borderId="16" xfId="1" applyFill="1" applyBorder="1" applyAlignment="1">
      <alignment horizontal="center" vertical="center" wrapText="1"/>
    </xf>
    <xf numFmtId="0" fontId="7" fillId="5" borderId="17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>
      <alignment vertical="center" wrapText="1"/>
    </xf>
    <xf numFmtId="0" fontId="5" fillId="5" borderId="17" xfId="1" applyFont="1" applyFill="1" applyBorder="1" applyAlignment="1">
      <alignment horizontal="center" vertical="center" wrapText="1"/>
    </xf>
    <xf numFmtId="0" fontId="5" fillId="5" borderId="17" xfId="1" applyFont="1" applyFill="1" applyBorder="1" applyAlignment="1" applyProtection="1">
      <alignment vertical="center" wrapText="1"/>
      <protection locked="0"/>
    </xf>
    <xf numFmtId="0" fontId="5" fillId="5" borderId="17" xfId="1" applyFont="1" applyFill="1" applyBorder="1" applyAlignment="1" applyProtection="1">
      <alignment horizontal="center" vertical="center" wrapText="1"/>
      <protection locked="0"/>
    </xf>
    <xf numFmtId="0" fontId="6" fillId="5" borderId="17" xfId="1" applyFont="1" applyFill="1" applyBorder="1" applyAlignment="1" applyProtection="1">
      <alignment vertical="center" wrapText="1"/>
      <protection locked="0"/>
    </xf>
    <xf numFmtId="0" fontId="1" fillId="5" borderId="17" xfId="1" applyFill="1" applyBorder="1" applyAlignment="1">
      <alignment vertical="center"/>
    </xf>
    <xf numFmtId="0" fontId="1" fillId="5" borderId="17" xfId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PPAP Documents for MTWL (2)" xfId="2"/>
  </cellStyles>
  <dxfs count="8">
    <dxf>
      <fill>
        <patternFill>
          <bgColor indexed="29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indexed="29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solid">
          <bgColor indexed="29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jpeg"/><Relationship Id="rId1" Type="http://schemas.openxmlformats.org/officeDocument/2006/relationships/hyperlink" Target="#'PPAP Document Check List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3</xdr:row>
      <xdr:rowOff>0</xdr:rowOff>
    </xdr:from>
    <xdr:to>
      <xdr:col>19</xdr:col>
      <xdr:colOff>152400</xdr:colOff>
      <xdr:row>5</xdr:row>
      <xdr:rowOff>0</xdr:rowOff>
    </xdr:to>
    <xdr:sp macro="" textlink="">
      <xdr:nvSpPr>
        <xdr:cNvPr id="2" name="AutoShap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94E9D7C6-BD10-461F-90D3-E5841ED383A7}"/>
            </a:ext>
          </a:extLst>
        </xdr:cNvPr>
        <xdr:cNvSpPr>
          <a:spLocks noChangeArrowheads="1"/>
        </xdr:cNvSpPr>
      </xdr:nvSpPr>
      <xdr:spPr bwMode="auto">
        <a:xfrm flipH="1">
          <a:off x="16335375" y="514350"/>
          <a:ext cx="914400" cy="447675"/>
        </a:xfrm>
        <a:prstGeom prst="rightArrow">
          <a:avLst>
            <a:gd name="adj1" fmla="val 50000"/>
            <a:gd name="adj2" fmla="val 4444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n-US" sz="1000" b="1" i="0" strike="noStrike">
              <a:solidFill>
                <a:srgbClr val="0000FF"/>
              </a:solidFill>
              <a:latin typeface="Arial"/>
              <a:cs typeface="Arial"/>
            </a:rPr>
            <a:t>HOME</a:t>
          </a:r>
        </a:p>
      </xdr:txBody>
    </xdr:sp>
    <xdr:clientData/>
  </xdr:twoCellAnchor>
  <xdr:twoCellAnchor editAs="oneCell">
    <xdr:from>
      <xdr:col>0</xdr:col>
      <xdr:colOff>57150</xdr:colOff>
      <xdr:row>0</xdr:row>
      <xdr:rowOff>19050</xdr:rowOff>
    </xdr:from>
    <xdr:to>
      <xdr:col>0</xdr:col>
      <xdr:colOff>752475</xdr:colOff>
      <xdr:row>2</xdr:row>
      <xdr:rowOff>47625</xdr:rowOff>
    </xdr:to>
    <xdr:pic>
      <xdr:nvPicPr>
        <xdr:cNvPr id="3" name="Picture 7" descr="Logo_Excel.jpg">
          <a:extLst>
            <a:ext uri="{FF2B5EF4-FFF2-40B4-BE49-F238E27FC236}">
              <a16:creationId xmlns:a16="http://schemas.microsoft.com/office/drawing/2014/main" xmlns="" id="{5736AFB8-FC79-4716-B012-3C3C82A41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7150" y="19050"/>
          <a:ext cx="6953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495300</xdr:colOff>
      <xdr:row>88</xdr:row>
      <xdr:rowOff>123825</xdr:rowOff>
    </xdr:from>
    <xdr:to>
      <xdr:col>1</xdr:col>
      <xdr:colOff>533400</xdr:colOff>
      <xdr:row>88</xdr:row>
      <xdr:rowOff>123825</xdr:rowOff>
    </xdr:to>
    <xdr:sp macro="" textlink="">
      <xdr:nvSpPr>
        <xdr:cNvPr id="4" name="Line 22">
          <a:extLst>
            <a:ext uri="{FF2B5EF4-FFF2-40B4-BE49-F238E27FC236}">
              <a16:creationId xmlns:a16="http://schemas.microsoft.com/office/drawing/2014/main" xmlns="" id="{CF140D92-3ED1-4C15-800A-257AC659BBDA}"/>
            </a:ext>
          </a:extLst>
        </xdr:cNvPr>
        <xdr:cNvSpPr>
          <a:spLocks noChangeShapeType="1"/>
        </xdr:cNvSpPr>
      </xdr:nvSpPr>
      <xdr:spPr bwMode="auto">
        <a:xfrm flipH="1">
          <a:off x="1438275" y="39290625"/>
          <a:ext cx="381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5</xdr:col>
      <xdr:colOff>514350</xdr:colOff>
      <xdr:row>99</xdr:row>
      <xdr:rowOff>0</xdr:rowOff>
    </xdr:from>
    <xdr:to>
      <xdr:col>5</xdr:col>
      <xdr:colOff>514350</xdr:colOff>
      <xdr:row>132</xdr:row>
      <xdr:rowOff>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xmlns="" id="{163C10C5-7D04-4DBC-B268-9C9BA9FA494D}"/>
            </a:ext>
          </a:extLst>
        </xdr:cNvPr>
        <xdr:cNvSpPr>
          <a:spLocks noChangeShapeType="1"/>
        </xdr:cNvSpPr>
      </xdr:nvSpPr>
      <xdr:spPr bwMode="auto">
        <a:xfrm>
          <a:off x="5934075" y="45519975"/>
          <a:ext cx="0" cy="1756410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514350</xdr:colOff>
      <xdr:row>137</xdr:row>
      <xdr:rowOff>0</xdr:rowOff>
    </xdr:from>
    <xdr:to>
      <xdr:col>5</xdr:col>
      <xdr:colOff>514350</xdr:colOff>
      <xdr:row>138</xdr:row>
      <xdr:rowOff>0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xmlns="" id="{2BAAA9CA-CBF5-4555-B0D5-ABE98A9EA39E}"/>
            </a:ext>
          </a:extLst>
        </xdr:cNvPr>
        <xdr:cNvSpPr>
          <a:spLocks noChangeShapeType="1"/>
        </xdr:cNvSpPr>
      </xdr:nvSpPr>
      <xdr:spPr bwMode="auto">
        <a:xfrm>
          <a:off x="5934075" y="64912875"/>
          <a:ext cx="0" cy="600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495300</xdr:colOff>
      <xdr:row>113</xdr:row>
      <xdr:rowOff>123825</xdr:rowOff>
    </xdr:from>
    <xdr:to>
      <xdr:col>1</xdr:col>
      <xdr:colOff>533400</xdr:colOff>
      <xdr:row>113</xdr:row>
      <xdr:rowOff>123825</xdr:rowOff>
    </xdr:to>
    <xdr:sp macro="" textlink="">
      <xdr:nvSpPr>
        <xdr:cNvPr id="7" name="Line 22">
          <a:extLst>
            <a:ext uri="{FF2B5EF4-FFF2-40B4-BE49-F238E27FC236}">
              <a16:creationId xmlns:a16="http://schemas.microsoft.com/office/drawing/2014/main" xmlns="" id="{CDC54125-C914-4156-AE93-77EB51C8BB3A}"/>
            </a:ext>
          </a:extLst>
        </xdr:cNvPr>
        <xdr:cNvSpPr>
          <a:spLocks noChangeShapeType="1"/>
        </xdr:cNvSpPr>
      </xdr:nvSpPr>
      <xdr:spPr bwMode="auto">
        <a:xfrm flipH="1">
          <a:off x="1438275" y="52797075"/>
          <a:ext cx="381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</xdr:col>
      <xdr:colOff>495300</xdr:colOff>
      <xdr:row>121</xdr:row>
      <xdr:rowOff>123825</xdr:rowOff>
    </xdr:from>
    <xdr:to>
      <xdr:col>1</xdr:col>
      <xdr:colOff>533400</xdr:colOff>
      <xdr:row>121</xdr:row>
      <xdr:rowOff>123825</xdr:rowOff>
    </xdr:to>
    <xdr:sp macro="" textlink="">
      <xdr:nvSpPr>
        <xdr:cNvPr id="8" name="Line 22">
          <a:extLst>
            <a:ext uri="{FF2B5EF4-FFF2-40B4-BE49-F238E27FC236}">
              <a16:creationId xmlns:a16="http://schemas.microsoft.com/office/drawing/2014/main" xmlns="" id="{52F3E0C1-521B-4304-AF84-1600B6DECDA1}"/>
            </a:ext>
          </a:extLst>
        </xdr:cNvPr>
        <xdr:cNvSpPr>
          <a:spLocks noChangeShapeType="1"/>
        </xdr:cNvSpPr>
      </xdr:nvSpPr>
      <xdr:spPr bwMode="auto">
        <a:xfrm flipH="1">
          <a:off x="1438275" y="56854725"/>
          <a:ext cx="381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 editAs="oneCell">
    <xdr:from>
      <xdr:col>13</xdr:col>
      <xdr:colOff>276225</xdr:colOff>
      <xdr:row>160</xdr:row>
      <xdr:rowOff>76200</xdr:rowOff>
    </xdr:from>
    <xdr:to>
      <xdr:col>13</xdr:col>
      <xdr:colOff>504825</xdr:colOff>
      <xdr:row>161</xdr:row>
      <xdr:rowOff>123825</xdr:rowOff>
    </xdr:to>
    <xdr:pic>
      <xdr:nvPicPr>
        <xdr:cNvPr id="9" name="Picture 17">
          <a:extLst>
            <a:ext uri="{FF2B5EF4-FFF2-40B4-BE49-F238E27FC236}">
              <a16:creationId xmlns:a16="http://schemas.microsoft.com/office/drawing/2014/main" xmlns="" id="{265FC75C-A34B-4DC2-B4E8-82D78F572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4973300" y="76466700"/>
          <a:ext cx="228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128</xdr:row>
      <xdr:rowOff>228600</xdr:rowOff>
    </xdr:from>
    <xdr:to>
      <xdr:col>4</xdr:col>
      <xdr:colOff>285750</xdr:colOff>
      <xdr:row>128</xdr:row>
      <xdr:rowOff>428625</xdr:rowOff>
    </xdr:to>
    <xdr:pic>
      <xdr:nvPicPr>
        <xdr:cNvPr id="10" name="Picture 17">
          <a:extLst>
            <a:ext uri="{FF2B5EF4-FFF2-40B4-BE49-F238E27FC236}">
              <a16:creationId xmlns:a16="http://schemas.microsoft.com/office/drawing/2014/main" xmlns="" id="{F5952D3C-1F9A-4E4B-9BF8-3FE379E51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33975" y="61131450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107</xdr:row>
      <xdr:rowOff>180975</xdr:rowOff>
    </xdr:from>
    <xdr:to>
      <xdr:col>4</xdr:col>
      <xdr:colOff>285750</xdr:colOff>
      <xdr:row>107</xdr:row>
      <xdr:rowOff>381000</xdr:rowOff>
    </xdr:to>
    <xdr:pic>
      <xdr:nvPicPr>
        <xdr:cNvPr id="11" name="Picture 17">
          <a:extLst>
            <a:ext uri="{FF2B5EF4-FFF2-40B4-BE49-F238E27FC236}">
              <a16:creationId xmlns:a16="http://schemas.microsoft.com/office/drawing/2014/main" xmlns="" id="{405A9495-FD1C-44C3-A171-EF87A933E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33975" y="49958625"/>
          <a:ext cx="2286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108</xdr:row>
      <xdr:rowOff>152400</xdr:rowOff>
    </xdr:from>
    <xdr:to>
      <xdr:col>4</xdr:col>
      <xdr:colOff>257175</xdr:colOff>
      <xdr:row>108</xdr:row>
      <xdr:rowOff>361950</xdr:rowOff>
    </xdr:to>
    <xdr:pic>
      <xdr:nvPicPr>
        <xdr:cNvPr id="12" name="Picture 17">
          <a:extLst>
            <a:ext uri="{FF2B5EF4-FFF2-40B4-BE49-F238E27FC236}">
              <a16:creationId xmlns:a16="http://schemas.microsoft.com/office/drawing/2014/main" xmlns="" id="{07D90E93-F3B6-4486-ACF0-DD3A3D02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14925" y="5044440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</xdr:colOff>
      <xdr:row>95</xdr:row>
      <xdr:rowOff>190500</xdr:rowOff>
    </xdr:from>
    <xdr:to>
      <xdr:col>4</xdr:col>
      <xdr:colOff>285750</xdr:colOff>
      <xdr:row>95</xdr:row>
      <xdr:rowOff>400050</xdr:rowOff>
    </xdr:to>
    <xdr:pic>
      <xdr:nvPicPr>
        <xdr:cNvPr id="13" name="Picture 17">
          <a:extLst>
            <a:ext uri="{FF2B5EF4-FFF2-40B4-BE49-F238E27FC236}">
              <a16:creationId xmlns:a16="http://schemas.microsoft.com/office/drawing/2014/main" xmlns="" id="{3568A3BA-BAF0-40FD-96B5-4C11D297B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33975" y="43529250"/>
          <a:ext cx="2286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82</xdr:row>
      <xdr:rowOff>190500</xdr:rowOff>
    </xdr:from>
    <xdr:to>
      <xdr:col>4</xdr:col>
      <xdr:colOff>266700</xdr:colOff>
      <xdr:row>82</xdr:row>
      <xdr:rowOff>400050</xdr:rowOff>
    </xdr:to>
    <xdr:pic>
      <xdr:nvPicPr>
        <xdr:cNvPr id="14" name="Picture 17">
          <a:extLst>
            <a:ext uri="{FF2B5EF4-FFF2-40B4-BE49-F238E27FC236}">
              <a16:creationId xmlns:a16="http://schemas.microsoft.com/office/drawing/2014/main" xmlns="" id="{570E0C6D-1419-436C-A11F-98FCFDF3B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24450" y="36461700"/>
          <a:ext cx="21907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47625</xdr:colOff>
      <xdr:row>83</xdr:row>
      <xdr:rowOff>238125</xdr:rowOff>
    </xdr:from>
    <xdr:to>
      <xdr:col>4</xdr:col>
      <xdr:colOff>266700</xdr:colOff>
      <xdr:row>83</xdr:row>
      <xdr:rowOff>438150</xdr:rowOff>
    </xdr:to>
    <xdr:pic>
      <xdr:nvPicPr>
        <xdr:cNvPr id="15" name="Picture 17">
          <a:extLst>
            <a:ext uri="{FF2B5EF4-FFF2-40B4-BE49-F238E27FC236}">
              <a16:creationId xmlns:a16="http://schemas.microsoft.com/office/drawing/2014/main" xmlns="" id="{1E72A000-32B8-4DA4-9EB4-82E2AADB62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24450" y="37023675"/>
          <a:ext cx="21907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MIN\Pravin%20QA%20&amp;%20Production\My%20Documents\HEC\Seat%20Pipe\Pritpal\PPAP\Endurance\Seat%20Pipe%20K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PAP Info"/>
      <sheetName val="CHKLST"/>
      <sheetName val="ISAR"/>
      <sheetName val="PSW"/>
      <sheetName val="APPROVAL REQUEST"/>
      <sheetName val="PFD"/>
      <sheetName val="CP-CPK (1)"/>
      <sheetName val="CP-CPK (2)"/>
      <sheetName val="CP-CPK (3)"/>
      <sheetName val="CP-CPK (4)"/>
      <sheetName val="CP-CPK (5)"/>
      <sheetName val="CP-CPK (6)"/>
      <sheetName val="CP-CPK (7)"/>
      <sheetName val="GRR-Var"/>
      <sheetName val="GRR-Att"/>
      <sheetName val="CCP (1)"/>
      <sheetName val="CCP (2)"/>
      <sheetName val="CCP (3)"/>
      <sheetName val="CCP (4)"/>
      <sheetName val="CCP (5)"/>
      <sheetName val="CCP (6)"/>
      <sheetName val="CCP (7)"/>
      <sheetName val="CCP (8)"/>
      <sheetName val="CCP (10)"/>
      <sheetName val="CCP (11)"/>
      <sheetName val="CCP (12)"/>
      <sheetName val="CCP (9)"/>
      <sheetName val="CA"/>
      <sheetName val="6.1.PFMEA"/>
      <sheetName val="6.2.PFMEA"/>
      <sheetName val="6.3.PFMEA"/>
      <sheetName val="6.4.PFMEA"/>
      <sheetName val="6.5.PFMEA"/>
      <sheetName val="6.6.PFMEA"/>
      <sheetName val="6.7.PFMEA"/>
      <sheetName val="QLIB"/>
      <sheetName val="List of Supp."/>
      <sheetName val="Packaging"/>
      <sheetName val="CACM"/>
      <sheetName val="Sheet1"/>
      <sheetName val="Seat Pipe K23"/>
      <sheetName val="8A. Mechanical Properties "/>
      <sheetName val="12.1.CP"/>
      <sheetName val="12.2.CP "/>
      <sheetName val="12.3.CP"/>
      <sheetName val="12.4.A.CP"/>
      <sheetName val="12.4.B.CP "/>
      <sheetName val="12.5.CP"/>
      <sheetName val="12.6.A &amp;B CS CP"/>
      <sheetName val="12.6.A CP "/>
      <sheetName val="12.6.B"/>
      <sheetName val="12.6.A1 CP"/>
      <sheetName val="12.6.C"/>
      <sheetName val="12.7.CP"/>
      <sheetName val="12.8.CP"/>
      <sheetName val="12.9.A &amp; B. CP"/>
      <sheetName val="12.10. CP"/>
      <sheetName val="12.12.CC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69"/>
  <sheetViews>
    <sheetView tabSelected="1" view="pageBreakPreview" zoomScale="80" zoomScaleSheetLayoutView="8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A58" sqref="A58:R67"/>
    </sheetView>
  </sheetViews>
  <sheetFormatPr defaultRowHeight="12.75"/>
  <cols>
    <col min="1" max="1" width="14.140625" style="1" customWidth="1"/>
    <col min="2" max="2" width="21.42578125" style="1" customWidth="1"/>
    <col min="3" max="3" width="37.42578125" style="1" customWidth="1"/>
    <col min="4" max="4" width="3.140625" style="119" customWidth="1"/>
    <col min="5" max="5" width="5.140625" style="119" customWidth="1"/>
    <col min="6" max="6" width="24.28515625" style="1" customWidth="1"/>
    <col min="7" max="7" width="3.28515625" style="119" customWidth="1"/>
    <col min="8" max="8" width="28.7109375" style="119" customWidth="1"/>
    <col min="9" max="9" width="26.42578125" style="1" customWidth="1"/>
    <col min="10" max="10" width="2.5703125" style="119" customWidth="1"/>
    <col min="11" max="11" width="4.140625" style="119" customWidth="1"/>
    <col min="12" max="12" width="36.140625" style="1" customWidth="1"/>
    <col min="13" max="13" width="13.5703125" style="119" bestFit="1" customWidth="1"/>
    <col min="14" max="14" width="11" style="1" bestFit="1" customWidth="1"/>
    <col min="15" max="17" width="3.42578125" style="119" customWidth="1"/>
    <col min="18" max="18" width="3.28515625" style="119" bestFit="1" customWidth="1"/>
    <col min="19" max="256" width="9.140625" style="1"/>
    <col min="257" max="257" width="14.140625" style="1" customWidth="1"/>
    <col min="258" max="258" width="21.42578125" style="1" customWidth="1"/>
    <col min="259" max="259" width="37.42578125" style="1" customWidth="1"/>
    <col min="260" max="260" width="3.140625" style="1" customWidth="1"/>
    <col min="261" max="261" width="5.140625" style="1" customWidth="1"/>
    <col min="262" max="262" width="24.28515625" style="1" customWidth="1"/>
    <col min="263" max="263" width="3.28515625" style="1" customWidth="1"/>
    <col min="264" max="264" width="28.7109375" style="1" customWidth="1"/>
    <col min="265" max="265" width="26.42578125" style="1" customWidth="1"/>
    <col min="266" max="266" width="2.5703125" style="1" customWidth="1"/>
    <col min="267" max="267" width="4.140625" style="1" customWidth="1"/>
    <col min="268" max="268" width="36.140625" style="1" customWidth="1"/>
    <col min="269" max="269" width="13.5703125" style="1" bestFit="1" customWidth="1"/>
    <col min="270" max="270" width="11" style="1" bestFit="1" customWidth="1"/>
    <col min="271" max="273" width="3.42578125" style="1" customWidth="1"/>
    <col min="274" max="274" width="3.28515625" style="1" bestFit="1" customWidth="1"/>
    <col min="275" max="512" width="9.140625" style="1"/>
    <col min="513" max="513" width="14.140625" style="1" customWidth="1"/>
    <col min="514" max="514" width="21.42578125" style="1" customWidth="1"/>
    <col min="515" max="515" width="37.42578125" style="1" customWidth="1"/>
    <col min="516" max="516" width="3.140625" style="1" customWidth="1"/>
    <col min="517" max="517" width="5.140625" style="1" customWidth="1"/>
    <col min="518" max="518" width="24.28515625" style="1" customWidth="1"/>
    <col min="519" max="519" width="3.28515625" style="1" customWidth="1"/>
    <col min="520" max="520" width="28.7109375" style="1" customWidth="1"/>
    <col min="521" max="521" width="26.42578125" style="1" customWidth="1"/>
    <col min="522" max="522" width="2.5703125" style="1" customWidth="1"/>
    <col min="523" max="523" width="4.140625" style="1" customWidth="1"/>
    <col min="524" max="524" width="36.140625" style="1" customWidth="1"/>
    <col min="525" max="525" width="13.5703125" style="1" bestFit="1" customWidth="1"/>
    <col min="526" max="526" width="11" style="1" bestFit="1" customWidth="1"/>
    <col min="527" max="529" width="3.42578125" style="1" customWidth="1"/>
    <col min="530" max="530" width="3.28515625" style="1" bestFit="1" customWidth="1"/>
    <col min="531" max="768" width="9.140625" style="1"/>
    <col min="769" max="769" width="14.140625" style="1" customWidth="1"/>
    <col min="770" max="770" width="21.42578125" style="1" customWidth="1"/>
    <col min="771" max="771" width="37.42578125" style="1" customWidth="1"/>
    <col min="772" max="772" width="3.140625" style="1" customWidth="1"/>
    <col min="773" max="773" width="5.140625" style="1" customWidth="1"/>
    <col min="774" max="774" width="24.28515625" style="1" customWidth="1"/>
    <col min="775" max="775" width="3.28515625" style="1" customWidth="1"/>
    <col min="776" max="776" width="28.7109375" style="1" customWidth="1"/>
    <col min="777" max="777" width="26.42578125" style="1" customWidth="1"/>
    <col min="778" max="778" width="2.5703125" style="1" customWidth="1"/>
    <col min="779" max="779" width="4.140625" style="1" customWidth="1"/>
    <col min="780" max="780" width="36.140625" style="1" customWidth="1"/>
    <col min="781" max="781" width="13.5703125" style="1" bestFit="1" customWidth="1"/>
    <col min="782" max="782" width="11" style="1" bestFit="1" customWidth="1"/>
    <col min="783" max="785" width="3.42578125" style="1" customWidth="1"/>
    <col min="786" max="786" width="3.28515625" style="1" bestFit="1" customWidth="1"/>
    <col min="787" max="1024" width="9.140625" style="1"/>
    <col min="1025" max="1025" width="14.140625" style="1" customWidth="1"/>
    <col min="1026" max="1026" width="21.42578125" style="1" customWidth="1"/>
    <col min="1027" max="1027" width="37.42578125" style="1" customWidth="1"/>
    <col min="1028" max="1028" width="3.140625" style="1" customWidth="1"/>
    <col min="1029" max="1029" width="5.140625" style="1" customWidth="1"/>
    <col min="1030" max="1030" width="24.28515625" style="1" customWidth="1"/>
    <col min="1031" max="1031" width="3.28515625" style="1" customWidth="1"/>
    <col min="1032" max="1032" width="28.7109375" style="1" customWidth="1"/>
    <col min="1033" max="1033" width="26.42578125" style="1" customWidth="1"/>
    <col min="1034" max="1034" width="2.5703125" style="1" customWidth="1"/>
    <col min="1035" max="1035" width="4.140625" style="1" customWidth="1"/>
    <col min="1036" max="1036" width="36.140625" style="1" customWidth="1"/>
    <col min="1037" max="1037" width="13.5703125" style="1" bestFit="1" customWidth="1"/>
    <col min="1038" max="1038" width="11" style="1" bestFit="1" customWidth="1"/>
    <col min="1039" max="1041" width="3.42578125" style="1" customWidth="1"/>
    <col min="1042" max="1042" width="3.28515625" style="1" bestFit="1" customWidth="1"/>
    <col min="1043" max="1280" width="9.140625" style="1"/>
    <col min="1281" max="1281" width="14.140625" style="1" customWidth="1"/>
    <col min="1282" max="1282" width="21.42578125" style="1" customWidth="1"/>
    <col min="1283" max="1283" width="37.42578125" style="1" customWidth="1"/>
    <col min="1284" max="1284" width="3.140625" style="1" customWidth="1"/>
    <col min="1285" max="1285" width="5.140625" style="1" customWidth="1"/>
    <col min="1286" max="1286" width="24.28515625" style="1" customWidth="1"/>
    <col min="1287" max="1287" width="3.28515625" style="1" customWidth="1"/>
    <col min="1288" max="1288" width="28.7109375" style="1" customWidth="1"/>
    <col min="1289" max="1289" width="26.42578125" style="1" customWidth="1"/>
    <col min="1290" max="1290" width="2.5703125" style="1" customWidth="1"/>
    <col min="1291" max="1291" width="4.140625" style="1" customWidth="1"/>
    <col min="1292" max="1292" width="36.140625" style="1" customWidth="1"/>
    <col min="1293" max="1293" width="13.5703125" style="1" bestFit="1" customWidth="1"/>
    <col min="1294" max="1294" width="11" style="1" bestFit="1" customWidth="1"/>
    <col min="1295" max="1297" width="3.42578125" style="1" customWidth="1"/>
    <col min="1298" max="1298" width="3.28515625" style="1" bestFit="1" customWidth="1"/>
    <col min="1299" max="1536" width="9.140625" style="1"/>
    <col min="1537" max="1537" width="14.140625" style="1" customWidth="1"/>
    <col min="1538" max="1538" width="21.42578125" style="1" customWidth="1"/>
    <col min="1539" max="1539" width="37.42578125" style="1" customWidth="1"/>
    <col min="1540" max="1540" width="3.140625" style="1" customWidth="1"/>
    <col min="1541" max="1541" width="5.140625" style="1" customWidth="1"/>
    <col min="1542" max="1542" width="24.28515625" style="1" customWidth="1"/>
    <col min="1543" max="1543" width="3.28515625" style="1" customWidth="1"/>
    <col min="1544" max="1544" width="28.7109375" style="1" customWidth="1"/>
    <col min="1545" max="1545" width="26.42578125" style="1" customWidth="1"/>
    <col min="1546" max="1546" width="2.5703125" style="1" customWidth="1"/>
    <col min="1547" max="1547" width="4.140625" style="1" customWidth="1"/>
    <col min="1548" max="1548" width="36.140625" style="1" customWidth="1"/>
    <col min="1549" max="1549" width="13.5703125" style="1" bestFit="1" customWidth="1"/>
    <col min="1550" max="1550" width="11" style="1" bestFit="1" customWidth="1"/>
    <col min="1551" max="1553" width="3.42578125" style="1" customWidth="1"/>
    <col min="1554" max="1554" width="3.28515625" style="1" bestFit="1" customWidth="1"/>
    <col min="1555" max="1792" width="9.140625" style="1"/>
    <col min="1793" max="1793" width="14.140625" style="1" customWidth="1"/>
    <col min="1794" max="1794" width="21.42578125" style="1" customWidth="1"/>
    <col min="1795" max="1795" width="37.42578125" style="1" customWidth="1"/>
    <col min="1796" max="1796" width="3.140625" style="1" customWidth="1"/>
    <col min="1797" max="1797" width="5.140625" style="1" customWidth="1"/>
    <col min="1798" max="1798" width="24.28515625" style="1" customWidth="1"/>
    <col min="1799" max="1799" width="3.28515625" style="1" customWidth="1"/>
    <col min="1800" max="1800" width="28.7109375" style="1" customWidth="1"/>
    <col min="1801" max="1801" width="26.42578125" style="1" customWidth="1"/>
    <col min="1802" max="1802" width="2.5703125" style="1" customWidth="1"/>
    <col min="1803" max="1803" width="4.140625" style="1" customWidth="1"/>
    <col min="1804" max="1804" width="36.140625" style="1" customWidth="1"/>
    <col min="1805" max="1805" width="13.5703125" style="1" bestFit="1" customWidth="1"/>
    <col min="1806" max="1806" width="11" style="1" bestFit="1" customWidth="1"/>
    <col min="1807" max="1809" width="3.42578125" style="1" customWidth="1"/>
    <col min="1810" max="1810" width="3.28515625" style="1" bestFit="1" customWidth="1"/>
    <col min="1811" max="2048" width="9.140625" style="1"/>
    <col min="2049" max="2049" width="14.140625" style="1" customWidth="1"/>
    <col min="2050" max="2050" width="21.42578125" style="1" customWidth="1"/>
    <col min="2051" max="2051" width="37.42578125" style="1" customWidth="1"/>
    <col min="2052" max="2052" width="3.140625" style="1" customWidth="1"/>
    <col min="2053" max="2053" width="5.140625" style="1" customWidth="1"/>
    <col min="2054" max="2054" width="24.28515625" style="1" customWidth="1"/>
    <col min="2055" max="2055" width="3.28515625" style="1" customWidth="1"/>
    <col min="2056" max="2056" width="28.7109375" style="1" customWidth="1"/>
    <col min="2057" max="2057" width="26.42578125" style="1" customWidth="1"/>
    <col min="2058" max="2058" width="2.5703125" style="1" customWidth="1"/>
    <col min="2059" max="2059" width="4.140625" style="1" customWidth="1"/>
    <col min="2060" max="2060" width="36.140625" style="1" customWidth="1"/>
    <col min="2061" max="2061" width="13.5703125" style="1" bestFit="1" customWidth="1"/>
    <col min="2062" max="2062" width="11" style="1" bestFit="1" customWidth="1"/>
    <col min="2063" max="2065" width="3.42578125" style="1" customWidth="1"/>
    <col min="2066" max="2066" width="3.28515625" style="1" bestFit="1" customWidth="1"/>
    <col min="2067" max="2304" width="9.140625" style="1"/>
    <col min="2305" max="2305" width="14.140625" style="1" customWidth="1"/>
    <col min="2306" max="2306" width="21.42578125" style="1" customWidth="1"/>
    <col min="2307" max="2307" width="37.42578125" style="1" customWidth="1"/>
    <col min="2308" max="2308" width="3.140625" style="1" customWidth="1"/>
    <col min="2309" max="2309" width="5.140625" style="1" customWidth="1"/>
    <col min="2310" max="2310" width="24.28515625" style="1" customWidth="1"/>
    <col min="2311" max="2311" width="3.28515625" style="1" customWidth="1"/>
    <col min="2312" max="2312" width="28.7109375" style="1" customWidth="1"/>
    <col min="2313" max="2313" width="26.42578125" style="1" customWidth="1"/>
    <col min="2314" max="2314" width="2.5703125" style="1" customWidth="1"/>
    <col min="2315" max="2315" width="4.140625" style="1" customWidth="1"/>
    <col min="2316" max="2316" width="36.140625" style="1" customWidth="1"/>
    <col min="2317" max="2317" width="13.5703125" style="1" bestFit="1" customWidth="1"/>
    <col min="2318" max="2318" width="11" style="1" bestFit="1" customWidth="1"/>
    <col min="2319" max="2321" width="3.42578125" style="1" customWidth="1"/>
    <col min="2322" max="2322" width="3.28515625" style="1" bestFit="1" customWidth="1"/>
    <col min="2323" max="2560" width="9.140625" style="1"/>
    <col min="2561" max="2561" width="14.140625" style="1" customWidth="1"/>
    <col min="2562" max="2562" width="21.42578125" style="1" customWidth="1"/>
    <col min="2563" max="2563" width="37.42578125" style="1" customWidth="1"/>
    <col min="2564" max="2564" width="3.140625" style="1" customWidth="1"/>
    <col min="2565" max="2565" width="5.140625" style="1" customWidth="1"/>
    <col min="2566" max="2566" width="24.28515625" style="1" customWidth="1"/>
    <col min="2567" max="2567" width="3.28515625" style="1" customWidth="1"/>
    <col min="2568" max="2568" width="28.7109375" style="1" customWidth="1"/>
    <col min="2569" max="2569" width="26.42578125" style="1" customWidth="1"/>
    <col min="2570" max="2570" width="2.5703125" style="1" customWidth="1"/>
    <col min="2571" max="2571" width="4.140625" style="1" customWidth="1"/>
    <col min="2572" max="2572" width="36.140625" style="1" customWidth="1"/>
    <col min="2573" max="2573" width="13.5703125" style="1" bestFit="1" customWidth="1"/>
    <col min="2574" max="2574" width="11" style="1" bestFit="1" customWidth="1"/>
    <col min="2575" max="2577" width="3.42578125" style="1" customWidth="1"/>
    <col min="2578" max="2578" width="3.28515625" style="1" bestFit="1" customWidth="1"/>
    <col min="2579" max="2816" width="9.140625" style="1"/>
    <col min="2817" max="2817" width="14.140625" style="1" customWidth="1"/>
    <col min="2818" max="2818" width="21.42578125" style="1" customWidth="1"/>
    <col min="2819" max="2819" width="37.42578125" style="1" customWidth="1"/>
    <col min="2820" max="2820" width="3.140625" style="1" customWidth="1"/>
    <col min="2821" max="2821" width="5.140625" style="1" customWidth="1"/>
    <col min="2822" max="2822" width="24.28515625" style="1" customWidth="1"/>
    <col min="2823" max="2823" width="3.28515625" style="1" customWidth="1"/>
    <col min="2824" max="2824" width="28.7109375" style="1" customWidth="1"/>
    <col min="2825" max="2825" width="26.42578125" style="1" customWidth="1"/>
    <col min="2826" max="2826" width="2.5703125" style="1" customWidth="1"/>
    <col min="2827" max="2827" width="4.140625" style="1" customWidth="1"/>
    <col min="2828" max="2828" width="36.140625" style="1" customWidth="1"/>
    <col min="2829" max="2829" width="13.5703125" style="1" bestFit="1" customWidth="1"/>
    <col min="2830" max="2830" width="11" style="1" bestFit="1" customWidth="1"/>
    <col min="2831" max="2833" width="3.42578125" style="1" customWidth="1"/>
    <col min="2834" max="2834" width="3.28515625" style="1" bestFit="1" customWidth="1"/>
    <col min="2835" max="3072" width="9.140625" style="1"/>
    <col min="3073" max="3073" width="14.140625" style="1" customWidth="1"/>
    <col min="3074" max="3074" width="21.42578125" style="1" customWidth="1"/>
    <col min="3075" max="3075" width="37.42578125" style="1" customWidth="1"/>
    <col min="3076" max="3076" width="3.140625" style="1" customWidth="1"/>
    <col min="3077" max="3077" width="5.140625" style="1" customWidth="1"/>
    <col min="3078" max="3078" width="24.28515625" style="1" customWidth="1"/>
    <col min="3079" max="3079" width="3.28515625" style="1" customWidth="1"/>
    <col min="3080" max="3080" width="28.7109375" style="1" customWidth="1"/>
    <col min="3081" max="3081" width="26.42578125" style="1" customWidth="1"/>
    <col min="3082" max="3082" width="2.5703125" style="1" customWidth="1"/>
    <col min="3083" max="3083" width="4.140625" style="1" customWidth="1"/>
    <col min="3084" max="3084" width="36.140625" style="1" customWidth="1"/>
    <col min="3085" max="3085" width="13.5703125" style="1" bestFit="1" customWidth="1"/>
    <col min="3086" max="3086" width="11" style="1" bestFit="1" customWidth="1"/>
    <col min="3087" max="3089" width="3.42578125" style="1" customWidth="1"/>
    <col min="3090" max="3090" width="3.28515625" style="1" bestFit="1" customWidth="1"/>
    <col min="3091" max="3328" width="9.140625" style="1"/>
    <col min="3329" max="3329" width="14.140625" style="1" customWidth="1"/>
    <col min="3330" max="3330" width="21.42578125" style="1" customWidth="1"/>
    <col min="3331" max="3331" width="37.42578125" style="1" customWidth="1"/>
    <col min="3332" max="3332" width="3.140625" style="1" customWidth="1"/>
    <col min="3333" max="3333" width="5.140625" style="1" customWidth="1"/>
    <col min="3334" max="3334" width="24.28515625" style="1" customWidth="1"/>
    <col min="3335" max="3335" width="3.28515625" style="1" customWidth="1"/>
    <col min="3336" max="3336" width="28.7109375" style="1" customWidth="1"/>
    <col min="3337" max="3337" width="26.42578125" style="1" customWidth="1"/>
    <col min="3338" max="3338" width="2.5703125" style="1" customWidth="1"/>
    <col min="3339" max="3339" width="4.140625" style="1" customWidth="1"/>
    <col min="3340" max="3340" width="36.140625" style="1" customWidth="1"/>
    <col min="3341" max="3341" width="13.5703125" style="1" bestFit="1" customWidth="1"/>
    <col min="3342" max="3342" width="11" style="1" bestFit="1" customWidth="1"/>
    <col min="3343" max="3345" width="3.42578125" style="1" customWidth="1"/>
    <col min="3346" max="3346" width="3.28515625" style="1" bestFit="1" customWidth="1"/>
    <col min="3347" max="3584" width="9.140625" style="1"/>
    <col min="3585" max="3585" width="14.140625" style="1" customWidth="1"/>
    <col min="3586" max="3586" width="21.42578125" style="1" customWidth="1"/>
    <col min="3587" max="3587" width="37.42578125" style="1" customWidth="1"/>
    <col min="3588" max="3588" width="3.140625" style="1" customWidth="1"/>
    <col min="3589" max="3589" width="5.140625" style="1" customWidth="1"/>
    <col min="3590" max="3590" width="24.28515625" style="1" customWidth="1"/>
    <col min="3591" max="3591" width="3.28515625" style="1" customWidth="1"/>
    <col min="3592" max="3592" width="28.7109375" style="1" customWidth="1"/>
    <col min="3593" max="3593" width="26.42578125" style="1" customWidth="1"/>
    <col min="3594" max="3594" width="2.5703125" style="1" customWidth="1"/>
    <col min="3595" max="3595" width="4.140625" style="1" customWidth="1"/>
    <col min="3596" max="3596" width="36.140625" style="1" customWidth="1"/>
    <col min="3597" max="3597" width="13.5703125" style="1" bestFit="1" customWidth="1"/>
    <col min="3598" max="3598" width="11" style="1" bestFit="1" customWidth="1"/>
    <col min="3599" max="3601" width="3.42578125" style="1" customWidth="1"/>
    <col min="3602" max="3602" width="3.28515625" style="1" bestFit="1" customWidth="1"/>
    <col min="3603" max="3840" width="9.140625" style="1"/>
    <col min="3841" max="3841" width="14.140625" style="1" customWidth="1"/>
    <col min="3842" max="3842" width="21.42578125" style="1" customWidth="1"/>
    <col min="3843" max="3843" width="37.42578125" style="1" customWidth="1"/>
    <col min="3844" max="3844" width="3.140625" style="1" customWidth="1"/>
    <col min="3845" max="3845" width="5.140625" style="1" customWidth="1"/>
    <col min="3846" max="3846" width="24.28515625" style="1" customWidth="1"/>
    <col min="3847" max="3847" width="3.28515625" style="1" customWidth="1"/>
    <col min="3848" max="3848" width="28.7109375" style="1" customWidth="1"/>
    <col min="3849" max="3849" width="26.42578125" style="1" customWidth="1"/>
    <col min="3850" max="3850" width="2.5703125" style="1" customWidth="1"/>
    <col min="3851" max="3851" width="4.140625" style="1" customWidth="1"/>
    <col min="3852" max="3852" width="36.140625" style="1" customWidth="1"/>
    <col min="3853" max="3853" width="13.5703125" style="1" bestFit="1" customWidth="1"/>
    <col min="3854" max="3854" width="11" style="1" bestFit="1" customWidth="1"/>
    <col min="3855" max="3857" width="3.42578125" style="1" customWidth="1"/>
    <col min="3858" max="3858" width="3.28515625" style="1" bestFit="1" customWidth="1"/>
    <col min="3859" max="4096" width="9.140625" style="1"/>
    <col min="4097" max="4097" width="14.140625" style="1" customWidth="1"/>
    <col min="4098" max="4098" width="21.42578125" style="1" customWidth="1"/>
    <col min="4099" max="4099" width="37.42578125" style="1" customWidth="1"/>
    <col min="4100" max="4100" width="3.140625" style="1" customWidth="1"/>
    <col min="4101" max="4101" width="5.140625" style="1" customWidth="1"/>
    <col min="4102" max="4102" width="24.28515625" style="1" customWidth="1"/>
    <col min="4103" max="4103" width="3.28515625" style="1" customWidth="1"/>
    <col min="4104" max="4104" width="28.7109375" style="1" customWidth="1"/>
    <col min="4105" max="4105" width="26.42578125" style="1" customWidth="1"/>
    <col min="4106" max="4106" width="2.5703125" style="1" customWidth="1"/>
    <col min="4107" max="4107" width="4.140625" style="1" customWidth="1"/>
    <col min="4108" max="4108" width="36.140625" style="1" customWidth="1"/>
    <col min="4109" max="4109" width="13.5703125" style="1" bestFit="1" customWidth="1"/>
    <col min="4110" max="4110" width="11" style="1" bestFit="1" customWidth="1"/>
    <col min="4111" max="4113" width="3.42578125" style="1" customWidth="1"/>
    <col min="4114" max="4114" width="3.28515625" style="1" bestFit="1" customWidth="1"/>
    <col min="4115" max="4352" width="9.140625" style="1"/>
    <col min="4353" max="4353" width="14.140625" style="1" customWidth="1"/>
    <col min="4354" max="4354" width="21.42578125" style="1" customWidth="1"/>
    <col min="4355" max="4355" width="37.42578125" style="1" customWidth="1"/>
    <col min="4356" max="4356" width="3.140625" style="1" customWidth="1"/>
    <col min="4357" max="4357" width="5.140625" style="1" customWidth="1"/>
    <col min="4358" max="4358" width="24.28515625" style="1" customWidth="1"/>
    <col min="4359" max="4359" width="3.28515625" style="1" customWidth="1"/>
    <col min="4360" max="4360" width="28.7109375" style="1" customWidth="1"/>
    <col min="4361" max="4361" width="26.42578125" style="1" customWidth="1"/>
    <col min="4362" max="4362" width="2.5703125" style="1" customWidth="1"/>
    <col min="4363" max="4363" width="4.140625" style="1" customWidth="1"/>
    <col min="4364" max="4364" width="36.140625" style="1" customWidth="1"/>
    <col min="4365" max="4365" width="13.5703125" style="1" bestFit="1" customWidth="1"/>
    <col min="4366" max="4366" width="11" style="1" bestFit="1" customWidth="1"/>
    <col min="4367" max="4369" width="3.42578125" style="1" customWidth="1"/>
    <col min="4370" max="4370" width="3.28515625" style="1" bestFit="1" customWidth="1"/>
    <col min="4371" max="4608" width="9.140625" style="1"/>
    <col min="4609" max="4609" width="14.140625" style="1" customWidth="1"/>
    <col min="4610" max="4610" width="21.42578125" style="1" customWidth="1"/>
    <col min="4611" max="4611" width="37.42578125" style="1" customWidth="1"/>
    <col min="4612" max="4612" width="3.140625" style="1" customWidth="1"/>
    <col min="4613" max="4613" width="5.140625" style="1" customWidth="1"/>
    <col min="4614" max="4614" width="24.28515625" style="1" customWidth="1"/>
    <col min="4615" max="4615" width="3.28515625" style="1" customWidth="1"/>
    <col min="4616" max="4616" width="28.7109375" style="1" customWidth="1"/>
    <col min="4617" max="4617" width="26.42578125" style="1" customWidth="1"/>
    <col min="4618" max="4618" width="2.5703125" style="1" customWidth="1"/>
    <col min="4619" max="4619" width="4.140625" style="1" customWidth="1"/>
    <col min="4620" max="4620" width="36.140625" style="1" customWidth="1"/>
    <col min="4621" max="4621" width="13.5703125" style="1" bestFit="1" customWidth="1"/>
    <col min="4622" max="4622" width="11" style="1" bestFit="1" customWidth="1"/>
    <col min="4623" max="4625" width="3.42578125" style="1" customWidth="1"/>
    <col min="4626" max="4626" width="3.28515625" style="1" bestFit="1" customWidth="1"/>
    <col min="4627" max="4864" width="9.140625" style="1"/>
    <col min="4865" max="4865" width="14.140625" style="1" customWidth="1"/>
    <col min="4866" max="4866" width="21.42578125" style="1" customWidth="1"/>
    <col min="4867" max="4867" width="37.42578125" style="1" customWidth="1"/>
    <col min="4868" max="4868" width="3.140625" style="1" customWidth="1"/>
    <col min="4869" max="4869" width="5.140625" style="1" customWidth="1"/>
    <col min="4870" max="4870" width="24.28515625" style="1" customWidth="1"/>
    <col min="4871" max="4871" width="3.28515625" style="1" customWidth="1"/>
    <col min="4872" max="4872" width="28.7109375" style="1" customWidth="1"/>
    <col min="4873" max="4873" width="26.42578125" style="1" customWidth="1"/>
    <col min="4874" max="4874" width="2.5703125" style="1" customWidth="1"/>
    <col min="4875" max="4875" width="4.140625" style="1" customWidth="1"/>
    <col min="4876" max="4876" width="36.140625" style="1" customWidth="1"/>
    <col min="4877" max="4877" width="13.5703125" style="1" bestFit="1" customWidth="1"/>
    <col min="4878" max="4878" width="11" style="1" bestFit="1" customWidth="1"/>
    <col min="4879" max="4881" width="3.42578125" style="1" customWidth="1"/>
    <col min="4882" max="4882" width="3.28515625" style="1" bestFit="1" customWidth="1"/>
    <col min="4883" max="5120" width="9.140625" style="1"/>
    <col min="5121" max="5121" width="14.140625" style="1" customWidth="1"/>
    <col min="5122" max="5122" width="21.42578125" style="1" customWidth="1"/>
    <col min="5123" max="5123" width="37.42578125" style="1" customWidth="1"/>
    <col min="5124" max="5124" width="3.140625" style="1" customWidth="1"/>
    <col min="5125" max="5125" width="5.140625" style="1" customWidth="1"/>
    <col min="5126" max="5126" width="24.28515625" style="1" customWidth="1"/>
    <col min="5127" max="5127" width="3.28515625" style="1" customWidth="1"/>
    <col min="5128" max="5128" width="28.7109375" style="1" customWidth="1"/>
    <col min="5129" max="5129" width="26.42578125" style="1" customWidth="1"/>
    <col min="5130" max="5130" width="2.5703125" style="1" customWidth="1"/>
    <col min="5131" max="5131" width="4.140625" style="1" customWidth="1"/>
    <col min="5132" max="5132" width="36.140625" style="1" customWidth="1"/>
    <col min="5133" max="5133" width="13.5703125" style="1" bestFit="1" customWidth="1"/>
    <col min="5134" max="5134" width="11" style="1" bestFit="1" customWidth="1"/>
    <col min="5135" max="5137" width="3.42578125" style="1" customWidth="1"/>
    <col min="5138" max="5138" width="3.28515625" style="1" bestFit="1" customWidth="1"/>
    <col min="5139" max="5376" width="9.140625" style="1"/>
    <col min="5377" max="5377" width="14.140625" style="1" customWidth="1"/>
    <col min="5378" max="5378" width="21.42578125" style="1" customWidth="1"/>
    <col min="5379" max="5379" width="37.42578125" style="1" customWidth="1"/>
    <col min="5380" max="5380" width="3.140625" style="1" customWidth="1"/>
    <col min="5381" max="5381" width="5.140625" style="1" customWidth="1"/>
    <col min="5382" max="5382" width="24.28515625" style="1" customWidth="1"/>
    <col min="5383" max="5383" width="3.28515625" style="1" customWidth="1"/>
    <col min="5384" max="5384" width="28.7109375" style="1" customWidth="1"/>
    <col min="5385" max="5385" width="26.42578125" style="1" customWidth="1"/>
    <col min="5386" max="5386" width="2.5703125" style="1" customWidth="1"/>
    <col min="5387" max="5387" width="4.140625" style="1" customWidth="1"/>
    <col min="5388" max="5388" width="36.140625" style="1" customWidth="1"/>
    <col min="5389" max="5389" width="13.5703125" style="1" bestFit="1" customWidth="1"/>
    <col min="5390" max="5390" width="11" style="1" bestFit="1" customWidth="1"/>
    <col min="5391" max="5393" width="3.42578125" style="1" customWidth="1"/>
    <col min="5394" max="5394" width="3.28515625" style="1" bestFit="1" customWidth="1"/>
    <col min="5395" max="5632" width="9.140625" style="1"/>
    <col min="5633" max="5633" width="14.140625" style="1" customWidth="1"/>
    <col min="5634" max="5634" width="21.42578125" style="1" customWidth="1"/>
    <col min="5635" max="5635" width="37.42578125" style="1" customWidth="1"/>
    <col min="5636" max="5636" width="3.140625" style="1" customWidth="1"/>
    <col min="5637" max="5637" width="5.140625" style="1" customWidth="1"/>
    <col min="5638" max="5638" width="24.28515625" style="1" customWidth="1"/>
    <col min="5639" max="5639" width="3.28515625" style="1" customWidth="1"/>
    <col min="5640" max="5640" width="28.7109375" style="1" customWidth="1"/>
    <col min="5641" max="5641" width="26.42578125" style="1" customWidth="1"/>
    <col min="5642" max="5642" width="2.5703125" style="1" customWidth="1"/>
    <col min="5643" max="5643" width="4.140625" style="1" customWidth="1"/>
    <col min="5644" max="5644" width="36.140625" style="1" customWidth="1"/>
    <col min="5645" max="5645" width="13.5703125" style="1" bestFit="1" customWidth="1"/>
    <col min="5646" max="5646" width="11" style="1" bestFit="1" customWidth="1"/>
    <col min="5647" max="5649" width="3.42578125" style="1" customWidth="1"/>
    <col min="5650" max="5650" width="3.28515625" style="1" bestFit="1" customWidth="1"/>
    <col min="5651" max="5888" width="9.140625" style="1"/>
    <col min="5889" max="5889" width="14.140625" style="1" customWidth="1"/>
    <col min="5890" max="5890" width="21.42578125" style="1" customWidth="1"/>
    <col min="5891" max="5891" width="37.42578125" style="1" customWidth="1"/>
    <col min="5892" max="5892" width="3.140625" style="1" customWidth="1"/>
    <col min="5893" max="5893" width="5.140625" style="1" customWidth="1"/>
    <col min="5894" max="5894" width="24.28515625" style="1" customWidth="1"/>
    <col min="5895" max="5895" width="3.28515625" style="1" customWidth="1"/>
    <col min="5896" max="5896" width="28.7109375" style="1" customWidth="1"/>
    <col min="5897" max="5897" width="26.42578125" style="1" customWidth="1"/>
    <col min="5898" max="5898" width="2.5703125" style="1" customWidth="1"/>
    <col min="5899" max="5899" width="4.140625" style="1" customWidth="1"/>
    <col min="5900" max="5900" width="36.140625" style="1" customWidth="1"/>
    <col min="5901" max="5901" width="13.5703125" style="1" bestFit="1" customWidth="1"/>
    <col min="5902" max="5902" width="11" style="1" bestFit="1" customWidth="1"/>
    <col min="5903" max="5905" width="3.42578125" style="1" customWidth="1"/>
    <col min="5906" max="5906" width="3.28515625" style="1" bestFit="1" customWidth="1"/>
    <col min="5907" max="6144" width="9.140625" style="1"/>
    <col min="6145" max="6145" width="14.140625" style="1" customWidth="1"/>
    <col min="6146" max="6146" width="21.42578125" style="1" customWidth="1"/>
    <col min="6147" max="6147" width="37.42578125" style="1" customWidth="1"/>
    <col min="6148" max="6148" width="3.140625" style="1" customWidth="1"/>
    <col min="6149" max="6149" width="5.140625" style="1" customWidth="1"/>
    <col min="6150" max="6150" width="24.28515625" style="1" customWidth="1"/>
    <col min="6151" max="6151" width="3.28515625" style="1" customWidth="1"/>
    <col min="6152" max="6152" width="28.7109375" style="1" customWidth="1"/>
    <col min="6153" max="6153" width="26.42578125" style="1" customWidth="1"/>
    <col min="6154" max="6154" width="2.5703125" style="1" customWidth="1"/>
    <col min="6155" max="6155" width="4.140625" style="1" customWidth="1"/>
    <col min="6156" max="6156" width="36.140625" style="1" customWidth="1"/>
    <col min="6157" max="6157" width="13.5703125" style="1" bestFit="1" customWidth="1"/>
    <col min="6158" max="6158" width="11" style="1" bestFit="1" customWidth="1"/>
    <col min="6159" max="6161" width="3.42578125" style="1" customWidth="1"/>
    <col min="6162" max="6162" width="3.28515625" style="1" bestFit="1" customWidth="1"/>
    <col min="6163" max="6400" width="9.140625" style="1"/>
    <col min="6401" max="6401" width="14.140625" style="1" customWidth="1"/>
    <col min="6402" max="6402" width="21.42578125" style="1" customWidth="1"/>
    <col min="6403" max="6403" width="37.42578125" style="1" customWidth="1"/>
    <col min="6404" max="6404" width="3.140625" style="1" customWidth="1"/>
    <col min="6405" max="6405" width="5.140625" style="1" customWidth="1"/>
    <col min="6406" max="6406" width="24.28515625" style="1" customWidth="1"/>
    <col min="6407" max="6407" width="3.28515625" style="1" customWidth="1"/>
    <col min="6408" max="6408" width="28.7109375" style="1" customWidth="1"/>
    <col min="6409" max="6409" width="26.42578125" style="1" customWidth="1"/>
    <col min="6410" max="6410" width="2.5703125" style="1" customWidth="1"/>
    <col min="6411" max="6411" width="4.140625" style="1" customWidth="1"/>
    <col min="6412" max="6412" width="36.140625" style="1" customWidth="1"/>
    <col min="6413" max="6413" width="13.5703125" style="1" bestFit="1" customWidth="1"/>
    <col min="6414" max="6414" width="11" style="1" bestFit="1" customWidth="1"/>
    <col min="6415" max="6417" width="3.42578125" style="1" customWidth="1"/>
    <col min="6418" max="6418" width="3.28515625" style="1" bestFit="1" customWidth="1"/>
    <col min="6419" max="6656" width="9.140625" style="1"/>
    <col min="6657" max="6657" width="14.140625" style="1" customWidth="1"/>
    <col min="6658" max="6658" width="21.42578125" style="1" customWidth="1"/>
    <col min="6659" max="6659" width="37.42578125" style="1" customWidth="1"/>
    <col min="6660" max="6660" width="3.140625" style="1" customWidth="1"/>
    <col min="6661" max="6661" width="5.140625" style="1" customWidth="1"/>
    <col min="6662" max="6662" width="24.28515625" style="1" customWidth="1"/>
    <col min="6663" max="6663" width="3.28515625" style="1" customWidth="1"/>
    <col min="6664" max="6664" width="28.7109375" style="1" customWidth="1"/>
    <col min="6665" max="6665" width="26.42578125" style="1" customWidth="1"/>
    <col min="6666" max="6666" width="2.5703125" style="1" customWidth="1"/>
    <col min="6667" max="6667" width="4.140625" style="1" customWidth="1"/>
    <col min="6668" max="6668" width="36.140625" style="1" customWidth="1"/>
    <col min="6669" max="6669" width="13.5703125" style="1" bestFit="1" customWidth="1"/>
    <col min="6670" max="6670" width="11" style="1" bestFit="1" customWidth="1"/>
    <col min="6671" max="6673" width="3.42578125" style="1" customWidth="1"/>
    <col min="6674" max="6674" width="3.28515625" style="1" bestFit="1" customWidth="1"/>
    <col min="6675" max="6912" width="9.140625" style="1"/>
    <col min="6913" max="6913" width="14.140625" style="1" customWidth="1"/>
    <col min="6914" max="6914" width="21.42578125" style="1" customWidth="1"/>
    <col min="6915" max="6915" width="37.42578125" style="1" customWidth="1"/>
    <col min="6916" max="6916" width="3.140625" style="1" customWidth="1"/>
    <col min="6917" max="6917" width="5.140625" style="1" customWidth="1"/>
    <col min="6918" max="6918" width="24.28515625" style="1" customWidth="1"/>
    <col min="6919" max="6919" width="3.28515625" style="1" customWidth="1"/>
    <col min="6920" max="6920" width="28.7109375" style="1" customWidth="1"/>
    <col min="6921" max="6921" width="26.42578125" style="1" customWidth="1"/>
    <col min="6922" max="6922" width="2.5703125" style="1" customWidth="1"/>
    <col min="6923" max="6923" width="4.140625" style="1" customWidth="1"/>
    <col min="6924" max="6924" width="36.140625" style="1" customWidth="1"/>
    <col min="6925" max="6925" width="13.5703125" style="1" bestFit="1" customWidth="1"/>
    <col min="6926" max="6926" width="11" style="1" bestFit="1" customWidth="1"/>
    <col min="6927" max="6929" width="3.42578125" style="1" customWidth="1"/>
    <col min="6930" max="6930" width="3.28515625" style="1" bestFit="1" customWidth="1"/>
    <col min="6931" max="7168" width="9.140625" style="1"/>
    <col min="7169" max="7169" width="14.140625" style="1" customWidth="1"/>
    <col min="7170" max="7170" width="21.42578125" style="1" customWidth="1"/>
    <col min="7171" max="7171" width="37.42578125" style="1" customWidth="1"/>
    <col min="7172" max="7172" width="3.140625" style="1" customWidth="1"/>
    <col min="7173" max="7173" width="5.140625" style="1" customWidth="1"/>
    <col min="7174" max="7174" width="24.28515625" style="1" customWidth="1"/>
    <col min="7175" max="7175" width="3.28515625" style="1" customWidth="1"/>
    <col min="7176" max="7176" width="28.7109375" style="1" customWidth="1"/>
    <col min="7177" max="7177" width="26.42578125" style="1" customWidth="1"/>
    <col min="7178" max="7178" width="2.5703125" style="1" customWidth="1"/>
    <col min="7179" max="7179" width="4.140625" style="1" customWidth="1"/>
    <col min="7180" max="7180" width="36.140625" style="1" customWidth="1"/>
    <col min="7181" max="7181" width="13.5703125" style="1" bestFit="1" customWidth="1"/>
    <col min="7182" max="7182" width="11" style="1" bestFit="1" customWidth="1"/>
    <col min="7183" max="7185" width="3.42578125" style="1" customWidth="1"/>
    <col min="7186" max="7186" width="3.28515625" style="1" bestFit="1" customWidth="1"/>
    <col min="7187" max="7424" width="9.140625" style="1"/>
    <col min="7425" max="7425" width="14.140625" style="1" customWidth="1"/>
    <col min="7426" max="7426" width="21.42578125" style="1" customWidth="1"/>
    <col min="7427" max="7427" width="37.42578125" style="1" customWidth="1"/>
    <col min="7428" max="7428" width="3.140625" style="1" customWidth="1"/>
    <col min="7429" max="7429" width="5.140625" style="1" customWidth="1"/>
    <col min="7430" max="7430" width="24.28515625" style="1" customWidth="1"/>
    <col min="7431" max="7431" width="3.28515625" style="1" customWidth="1"/>
    <col min="7432" max="7432" width="28.7109375" style="1" customWidth="1"/>
    <col min="7433" max="7433" width="26.42578125" style="1" customWidth="1"/>
    <col min="7434" max="7434" width="2.5703125" style="1" customWidth="1"/>
    <col min="7435" max="7435" width="4.140625" style="1" customWidth="1"/>
    <col min="7436" max="7436" width="36.140625" style="1" customWidth="1"/>
    <col min="7437" max="7437" width="13.5703125" style="1" bestFit="1" customWidth="1"/>
    <col min="7438" max="7438" width="11" style="1" bestFit="1" customWidth="1"/>
    <col min="7439" max="7441" width="3.42578125" style="1" customWidth="1"/>
    <col min="7442" max="7442" width="3.28515625" style="1" bestFit="1" customWidth="1"/>
    <col min="7443" max="7680" width="9.140625" style="1"/>
    <col min="7681" max="7681" width="14.140625" style="1" customWidth="1"/>
    <col min="7682" max="7682" width="21.42578125" style="1" customWidth="1"/>
    <col min="7683" max="7683" width="37.42578125" style="1" customWidth="1"/>
    <col min="7684" max="7684" width="3.140625" style="1" customWidth="1"/>
    <col min="7685" max="7685" width="5.140625" style="1" customWidth="1"/>
    <col min="7686" max="7686" width="24.28515625" style="1" customWidth="1"/>
    <col min="7687" max="7687" width="3.28515625" style="1" customWidth="1"/>
    <col min="7688" max="7688" width="28.7109375" style="1" customWidth="1"/>
    <col min="7689" max="7689" width="26.42578125" style="1" customWidth="1"/>
    <col min="7690" max="7690" width="2.5703125" style="1" customWidth="1"/>
    <col min="7691" max="7691" width="4.140625" style="1" customWidth="1"/>
    <col min="7692" max="7692" width="36.140625" style="1" customWidth="1"/>
    <col min="7693" max="7693" width="13.5703125" style="1" bestFit="1" customWidth="1"/>
    <col min="7694" max="7694" width="11" style="1" bestFit="1" customWidth="1"/>
    <col min="7695" max="7697" width="3.42578125" style="1" customWidth="1"/>
    <col min="7698" max="7698" width="3.28515625" style="1" bestFit="1" customWidth="1"/>
    <col min="7699" max="7936" width="9.140625" style="1"/>
    <col min="7937" max="7937" width="14.140625" style="1" customWidth="1"/>
    <col min="7938" max="7938" width="21.42578125" style="1" customWidth="1"/>
    <col min="7939" max="7939" width="37.42578125" style="1" customWidth="1"/>
    <col min="7940" max="7940" width="3.140625" style="1" customWidth="1"/>
    <col min="7941" max="7941" width="5.140625" style="1" customWidth="1"/>
    <col min="7942" max="7942" width="24.28515625" style="1" customWidth="1"/>
    <col min="7943" max="7943" width="3.28515625" style="1" customWidth="1"/>
    <col min="7944" max="7944" width="28.7109375" style="1" customWidth="1"/>
    <col min="7945" max="7945" width="26.42578125" style="1" customWidth="1"/>
    <col min="7946" max="7946" width="2.5703125" style="1" customWidth="1"/>
    <col min="7947" max="7947" width="4.140625" style="1" customWidth="1"/>
    <col min="7948" max="7948" width="36.140625" style="1" customWidth="1"/>
    <col min="7949" max="7949" width="13.5703125" style="1" bestFit="1" customWidth="1"/>
    <col min="7950" max="7950" width="11" style="1" bestFit="1" customWidth="1"/>
    <col min="7951" max="7953" width="3.42578125" style="1" customWidth="1"/>
    <col min="7954" max="7954" width="3.28515625" style="1" bestFit="1" customWidth="1"/>
    <col min="7955" max="8192" width="9.140625" style="1"/>
    <col min="8193" max="8193" width="14.140625" style="1" customWidth="1"/>
    <col min="8194" max="8194" width="21.42578125" style="1" customWidth="1"/>
    <col min="8195" max="8195" width="37.42578125" style="1" customWidth="1"/>
    <col min="8196" max="8196" width="3.140625" style="1" customWidth="1"/>
    <col min="8197" max="8197" width="5.140625" style="1" customWidth="1"/>
    <col min="8198" max="8198" width="24.28515625" style="1" customWidth="1"/>
    <col min="8199" max="8199" width="3.28515625" style="1" customWidth="1"/>
    <col min="8200" max="8200" width="28.7109375" style="1" customWidth="1"/>
    <col min="8201" max="8201" width="26.42578125" style="1" customWidth="1"/>
    <col min="8202" max="8202" width="2.5703125" style="1" customWidth="1"/>
    <col min="8203" max="8203" width="4.140625" style="1" customWidth="1"/>
    <col min="8204" max="8204" width="36.140625" style="1" customWidth="1"/>
    <col min="8205" max="8205" width="13.5703125" style="1" bestFit="1" customWidth="1"/>
    <col min="8206" max="8206" width="11" style="1" bestFit="1" customWidth="1"/>
    <col min="8207" max="8209" width="3.42578125" style="1" customWidth="1"/>
    <col min="8210" max="8210" width="3.28515625" style="1" bestFit="1" customWidth="1"/>
    <col min="8211" max="8448" width="9.140625" style="1"/>
    <col min="8449" max="8449" width="14.140625" style="1" customWidth="1"/>
    <col min="8450" max="8450" width="21.42578125" style="1" customWidth="1"/>
    <col min="8451" max="8451" width="37.42578125" style="1" customWidth="1"/>
    <col min="8452" max="8452" width="3.140625" style="1" customWidth="1"/>
    <col min="8453" max="8453" width="5.140625" style="1" customWidth="1"/>
    <col min="8454" max="8454" width="24.28515625" style="1" customWidth="1"/>
    <col min="8455" max="8455" width="3.28515625" style="1" customWidth="1"/>
    <col min="8456" max="8456" width="28.7109375" style="1" customWidth="1"/>
    <col min="8457" max="8457" width="26.42578125" style="1" customWidth="1"/>
    <col min="8458" max="8458" width="2.5703125" style="1" customWidth="1"/>
    <col min="8459" max="8459" width="4.140625" style="1" customWidth="1"/>
    <col min="8460" max="8460" width="36.140625" style="1" customWidth="1"/>
    <col min="8461" max="8461" width="13.5703125" style="1" bestFit="1" customWidth="1"/>
    <col min="8462" max="8462" width="11" style="1" bestFit="1" customWidth="1"/>
    <col min="8463" max="8465" width="3.42578125" style="1" customWidth="1"/>
    <col min="8466" max="8466" width="3.28515625" style="1" bestFit="1" customWidth="1"/>
    <col min="8467" max="8704" width="9.140625" style="1"/>
    <col min="8705" max="8705" width="14.140625" style="1" customWidth="1"/>
    <col min="8706" max="8706" width="21.42578125" style="1" customWidth="1"/>
    <col min="8707" max="8707" width="37.42578125" style="1" customWidth="1"/>
    <col min="8708" max="8708" width="3.140625" style="1" customWidth="1"/>
    <col min="8709" max="8709" width="5.140625" style="1" customWidth="1"/>
    <col min="8710" max="8710" width="24.28515625" style="1" customWidth="1"/>
    <col min="8711" max="8711" width="3.28515625" style="1" customWidth="1"/>
    <col min="8712" max="8712" width="28.7109375" style="1" customWidth="1"/>
    <col min="8713" max="8713" width="26.42578125" style="1" customWidth="1"/>
    <col min="8714" max="8714" width="2.5703125" style="1" customWidth="1"/>
    <col min="8715" max="8715" width="4.140625" style="1" customWidth="1"/>
    <col min="8716" max="8716" width="36.140625" style="1" customWidth="1"/>
    <col min="8717" max="8717" width="13.5703125" style="1" bestFit="1" customWidth="1"/>
    <col min="8718" max="8718" width="11" style="1" bestFit="1" customWidth="1"/>
    <col min="8719" max="8721" width="3.42578125" style="1" customWidth="1"/>
    <col min="8722" max="8722" width="3.28515625" style="1" bestFit="1" customWidth="1"/>
    <col min="8723" max="8960" width="9.140625" style="1"/>
    <col min="8961" max="8961" width="14.140625" style="1" customWidth="1"/>
    <col min="8962" max="8962" width="21.42578125" style="1" customWidth="1"/>
    <col min="8963" max="8963" width="37.42578125" style="1" customWidth="1"/>
    <col min="8964" max="8964" width="3.140625" style="1" customWidth="1"/>
    <col min="8965" max="8965" width="5.140625" style="1" customWidth="1"/>
    <col min="8966" max="8966" width="24.28515625" style="1" customWidth="1"/>
    <col min="8967" max="8967" width="3.28515625" style="1" customWidth="1"/>
    <col min="8968" max="8968" width="28.7109375" style="1" customWidth="1"/>
    <col min="8969" max="8969" width="26.42578125" style="1" customWidth="1"/>
    <col min="8970" max="8970" width="2.5703125" style="1" customWidth="1"/>
    <col min="8971" max="8971" width="4.140625" style="1" customWidth="1"/>
    <col min="8972" max="8972" width="36.140625" style="1" customWidth="1"/>
    <col min="8973" max="8973" width="13.5703125" style="1" bestFit="1" customWidth="1"/>
    <col min="8974" max="8974" width="11" style="1" bestFit="1" customWidth="1"/>
    <col min="8975" max="8977" width="3.42578125" style="1" customWidth="1"/>
    <col min="8978" max="8978" width="3.28515625" style="1" bestFit="1" customWidth="1"/>
    <col min="8979" max="9216" width="9.140625" style="1"/>
    <col min="9217" max="9217" width="14.140625" style="1" customWidth="1"/>
    <col min="9218" max="9218" width="21.42578125" style="1" customWidth="1"/>
    <col min="9219" max="9219" width="37.42578125" style="1" customWidth="1"/>
    <col min="9220" max="9220" width="3.140625" style="1" customWidth="1"/>
    <col min="9221" max="9221" width="5.140625" style="1" customWidth="1"/>
    <col min="9222" max="9222" width="24.28515625" style="1" customWidth="1"/>
    <col min="9223" max="9223" width="3.28515625" style="1" customWidth="1"/>
    <col min="9224" max="9224" width="28.7109375" style="1" customWidth="1"/>
    <col min="9225" max="9225" width="26.42578125" style="1" customWidth="1"/>
    <col min="9226" max="9226" width="2.5703125" style="1" customWidth="1"/>
    <col min="9227" max="9227" width="4.140625" style="1" customWidth="1"/>
    <col min="9228" max="9228" width="36.140625" style="1" customWidth="1"/>
    <col min="9229" max="9229" width="13.5703125" style="1" bestFit="1" customWidth="1"/>
    <col min="9230" max="9230" width="11" style="1" bestFit="1" customWidth="1"/>
    <col min="9231" max="9233" width="3.42578125" style="1" customWidth="1"/>
    <col min="9234" max="9234" width="3.28515625" style="1" bestFit="1" customWidth="1"/>
    <col min="9235" max="9472" width="9.140625" style="1"/>
    <col min="9473" max="9473" width="14.140625" style="1" customWidth="1"/>
    <col min="9474" max="9474" width="21.42578125" style="1" customWidth="1"/>
    <col min="9475" max="9475" width="37.42578125" style="1" customWidth="1"/>
    <col min="9476" max="9476" width="3.140625" style="1" customWidth="1"/>
    <col min="9477" max="9477" width="5.140625" style="1" customWidth="1"/>
    <col min="9478" max="9478" width="24.28515625" style="1" customWidth="1"/>
    <col min="9479" max="9479" width="3.28515625" style="1" customWidth="1"/>
    <col min="9480" max="9480" width="28.7109375" style="1" customWidth="1"/>
    <col min="9481" max="9481" width="26.42578125" style="1" customWidth="1"/>
    <col min="9482" max="9482" width="2.5703125" style="1" customWidth="1"/>
    <col min="9483" max="9483" width="4.140625" style="1" customWidth="1"/>
    <col min="9484" max="9484" width="36.140625" style="1" customWidth="1"/>
    <col min="9485" max="9485" width="13.5703125" style="1" bestFit="1" customWidth="1"/>
    <col min="9486" max="9486" width="11" style="1" bestFit="1" customWidth="1"/>
    <col min="9487" max="9489" width="3.42578125" style="1" customWidth="1"/>
    <col min="9490" max="9490" width="3.28515625" style="1" bestFit="1" customWidth="1"/>
    <col min="9491" max="9728" width="9.140625" style="1"/>
    <col min="9729" max="9729" width="14.140625" style="1" customWidth="1"/>
    <col min="9730" max="9730" width="21.42578125" style="1" customWidth="1"/>
    <col min="9731" max="9731" width="37.42578125" style="1" customWidth="1"/>
    <col min="9732" max="9732" width="3.140625" style="1" customWidth="1"/>
    <col min="9733" max="9733" width="5.140625" style="1" customWidth="1"/>
    <col min="9734" max="9734" width="24.28515625" style="1" customWidth="1"/>
    <col min="9735" max="9735" width="3.28515625" style="1" customWidth="1"/>
    <col min="9736" max="9736" width="28.7109375" style="1" customWidth="1"/>
    <col min="9737" max="9737" width="26.42578125" style="1" customWidth="1"/>
    <col min="9738" max="9738" width="2.5703125" style="1" customWidth="1"/>
    <col min="9739" max="9739" width="4.140625" style="1" customWidth="1"/>
    <col min="9740" max="9740" width="36.140625" style="1" customWidth="1"/>
    <col min="9741" max="9741" width="13.5703125" style="1" bestFit="1" customWidth="1"/>
    <col min="9742" max="9742" width="11" style="1" bestFit="1" customWidth="1"/>
    <col min="9743" max="9745" width="3.42578125" style="1" customWidth="1"/>
    <col min="9746" max="9746" width="3.28515625" style="1" bestFit="1" customWidth="1"/>
    <col min="9747" max="9984" width="9.140625" style="1"/>
    <col min="9985" max="9985" width="14.140625" style="1" customWidth="1"/>
    <col min="9986" max="9986" width="21.42578125" style="1" customWidth="1"/>
    <col min="9987" max="9987" width="37.42578125" style="1" customWidth="1"/>
    <col min="9988" max="9988" width="3.140625" style="1" customWidth="1"/>
    <col min="9989" max="9989" width="5.140625" style="1" customWidth="1"/>
    <col min="9990" max="9990" width="24.28515625" style="1" customWidth="1"/>
    <col min="9991" max="9991" width="3.28515625" style="1" customWidth="1"/>
    <col min="9992" max="9992" width="28.7109375" style="1" customWidth="1"/>
    <col min="9993" max="9993" width="26.42578125" style="1" customWidth="1"/>
    <col min="9994" max="9994" width="2.5703125" style="1" customWidth="1"/>
    <col min="9995" max="9995" width="4.140625" style="1" customWidth="1"/>
    <col min="9996" max="9996" width="36.140625" style="1" customWidth="1"/>
    <col min="9997" max="9997" width="13.5703125" style="1" bestFit="1" customWidth="1"/>
    <col min="9998" max="9998" width="11" style="1" bestFit="1" customWidth="1"/>
    <col min="9999" max="10001" width="3.42578125" style="1" customWidth="1"/>
    <col min="10002" max="10002" width="3.28515625" style="1" bestFit="1" customWidth="1"/>
    <col min="10003" max="10240" width="9.140625" style="1"/>
    <col min="10241" max="10241" width="14.140625" style="1" customWidth="1"/>
    <col min="10242" max="10242" width="21.42578125" style="1" customWidth="1"/>
    <col min="10243" max="10243" width="37.42578125" style="1" customWidth="1"/>
    <col min="10244" max="10244" width="3.140625" style="1" customWidth="1"/>
    <col min="10245" max="10245" width="5.140625" style="1" customWidth="1"/>
    <col min="10246" max="10246" width="24.28515625" style="1" customWidth="1"/>
    <col min="10247" max="10247" width="3.28515625" style="1" customWidth="1"/>
    <col min="10248" max="10248" width="28.7109375" style="1" customWidth="1"/>
    <col min="10249" max="10249" width="26.42578125" style="1" customWidth="1"/>
    <col min="10250" max="10250" width="2.5703125" style="1" customWidth="1"/>
    <col min="10251" max="10251" width="4.140625" style="1" customWidth="1"/>
    <col min="10252" max="10252" width="36.140625" style="1" customWidth="1"/>
    <col min="10253" max="10253" width="13.5703125" style="1" bestFit="1" customWidth="1"/>
    <col min="10254" max="10254" width="11" style="1" bestFit="1" customWidth="1"/>
    <col min="10255" max="10257" width="3.42578125" style="1" customWidth="1"/>
    <col min="10258" max="10258" width="3.28515625" style="1" bestFit="1" customWidth="1"/>
    <col min="10259" max="10496" width="9.140625" style="1"/>
    <col min="10497" max="10497" width="14.140625" style="1" customWidth="1"/>
    <col min="10498" max="10498" width="21.42578125" style="1" customWidth="1"/>
    <col min="10499" max="10499" width="37.42578125" style="1" customWidth="1"/>
    <col min="10500" max="10500" width="3.140625" style="1" customWidth="1"/>
    <col min="10501" max="10501" width="5.140625" style="1" customWidth="1"/>
    <col min="10502" max="10502" width="24.28515625" style="1" customWidth="1"/>
    <col min="10503" max="10503" width="3.28515625" style="1" customWidth="1"/>
    <col min="10504" max="10504" width="28.7109375" style="1" customWidth="1"/>
    <col min="10505" max="10505" width="26.42578125" style="1" customWidth="1"/>
    <col min="10506" max="10506" width="2.5703125" style="1" customWidth="1"/>
    <col min="10507" max="10507" width="4.140625" style="1" customWidth="1"/>
    <col min="10508" max="10508" width="36.140625" style="1" customWidth="1"/>
    <col min="10509" max="10509" width="13.5703125" style="1" bestFit="1" customWidth="1"/>
    <col min="10510" max="10510" width="11" style="1" bestFit="1" customWidth="1"/>
    <col min="10511" max="10513" width="3.42578125" style="1" customWidth="1"/>
    <col min="10514" max="10514" width="3.28515625" style="1" bestFit="1" customWidth="1"/>
    <col min="10515" max="10752" width="9.140625" style="1"/>
    <col min="10753" max="10753" width="14.140625" style="1" customWidth="1"/>
    <col min="10754" max="10754" width="21.42578125" style="1" customWidth="1"/>
    <col min="10755" max="10755" width="37.42578125" style="1" customWidth="1"/>
    <col min="10756" max="10756" width="3.140625" style="1" customWidth="1"/>
    <col min="10757" max="10757" width="5.140625" style="1" customWidth="1"/>
    <col min="10758" max="10758" width="24.28515625" style="1" customWidth="1"/>
    <col min="10759" max="10759" width="3.28515625" style="1" customWidth="1"/>
    <col min="10760" max="10760" width="28.7109375" style="1" customWidth="1"/>
    <col min="10761" max="10761" width="26.42578125" style="1" customWidth="1"/>
    <col min="10762" max="10762" width="2.5703125" style="1" customWidth="1"/>
    <col min="10763" max="10763" width="4.140625" style="1" customWidth="1"/>
    <col min="10764" max="10764" width="36.140625" style="1" customWidth="1"/>
    <col min="10765" max="10765" width="13.5703125" style="1" bestFit="1" customWidth="1"/>
    <col min="10766" max="10766" width="11" style="1" bestFit="1" customWidth="1"/>
    <col min="10767" max="10769" width="3.42578125" style="1" customWidth="1"/>
    <col min="10770" max="10770" width="3.28515625" style="1" bestFit="1" customWidth="1"/>
    <col min="10771" max="11008" width="9.140625" style="1"/>
    <col min="11009" max="11009" width="14.140625" style="1" customWidth="1"/>
    <col min="11010" max="11010" width="21.42578125" style="1" customWidth="1"/>
    <col min="11011" max="11011" width="37.42578125" style="1" customWidth="1"/>
    <col min="11012" max="11012" width="3.140625" style="1" customWidth="1"/>
    <col min="11013" max="11013" width="5.140625" style="1" customWidth="1"/>
    <col min="11014" max="11014" width="24.28515625" style="1" customWidth="1"/>
    <col min="11015" max="11015" width="3.28515625" style="1" customWidth="1"/>
    <col min="11016" max="11016" width="28.7109375" style="1" customWidth="1"/>
    <col min="11017" max="11017" width="26.42578125" style="1" customWidth="1"/>
    <col min="11018" max="11018" width="2.5703125" style="1" customWidth="1"/>
    <col min="11019" max="11019" width="4.140625" style="1" customWidth="1"/>
    <col min="11020" max="11020" width="36.140625" style="1" customWidth="1"/>
    <col min="11021" max="11021" width="13.5703125" style="1" bestFit="1" customWidth="1"/>
    <col min="11022" max="11022" width="11" style="1" bestFit="1" customWidth="1"/>
    <col min="11023" max="11025" width="3.42578125" style="1" customWidth="1"/>
    <col min="11026" max="11026" width="3.28515625" style="1" bestFit="1" customWidth="1"/>
    <col min="11027" max="11264" width="9.140625" style="1"/>
    <col min="11265" max="11265" width="14.140625" style="1" customWidth="1"/>
    <col min="11266" max="11266" width="21.42578125" style="1" customWidth="1"/>
    <col min="11267" max="11267" width="37.42578125" style="1" customWidth="1"/>
    <col min="11268" max="11268" width="3.140625" style="1" customWidth="1"/>
    <col min="11269" max="11269" width="5.140625" style="1" customWidth="1"/>
    <col min="11270" max="11270" width="24.28515625" style="1" customWidth="1"/>
    <col min="11271" max="11271" width="3.28515625" style="1" customWidth="1"/>
    <col min="11272" max="11272" width="28.7109375" style="1" customWidth="1"/>
    <col min="11273" max="11273" width="26.42578125" style="1" customWidth="1"/>
    <col min="11274" max="11274" width="2.5703125" style="1" customWidth="1"/>
    <col min="11275" max="11275" width="4.140625" style="1" customWidth="1"/>
    <col min="11276" max="11276" width="36.140625" style="1" customWidth="1"/>
    <col min="11277" max="11277" width="13.5703125" style="1" bestFit="1" customWidth="1"/>
    <col min="11278" max="11278" width="11" style="1" bestFit="1" customWidth="1"/>
    <col min="11279" max="11281" width="3.42578125" style="1" customWidth="1"/>
    <col min="11282" max="11282" width="3.28515625" style="1" bestFit="1" customWidth="1"/>
    <col min="11283" max="11520" width="9.140625" style="1"/>
    <col min="11521" max="11521" width="14.140625" style="1" customWidth="1"/>
    <col min="11522" max="11522" width="21.42578125" style="1" customWidth="1"/>
    <col min="11523" max="11523" width="37.42578125" style="1" customWidth="1"/>
    <col min="11524" max="11524" width="3.140625" style="1" customWidth="1"/>
    <col min="11525" max="11525" width="5.140625" style="1" customWidth="1"/>
    <col min="11526" max="11526" width="24.28515625" style="1" customWidth="1"/>
    <col min="11527" max="11527" width="3.28515625" style="1" customWidth="1"/>
    <col min="11528" max="11528" width="28.7109375" style="1" customWidth="1"/>
    <col min="11529" max="11529" width="26.42578125" style="1" customWidth="1"/>
    <col min="11530" max="11530" width="2.5703125" style="1" customWidth="1"/>
    <col min="11531" max="11531" width="4.140625" style="1" customWidth="1"/>
    <col min="11532" max="11532" width="36.140625" style="1" customWidth="1"/>
    <col min="11533" max="11533" width="13.5703125" style="1" bestFit="1" customWidth="1"/>
    <col min="11534" max="11534" width="11" style="1" bestFit="1" customWidth="1"/>
    <col min="11535" max="11537" width="3.42578125" style="1" customWidth="1"/>
    <col min="11538" max="11538" width="3.28515625" style="1" bestFit="1" customWidth="1"/>
    <col min="11539" max="11776" width="9.140625" style="1"/>
    <col min="11777" max="11777" width="14.140625" style="1" customWidth="1"/>
    <col min="11778" max="11778" width="21.42578125" style="1" customWidth="1"/>
    <col min="11779" max="11779" width="37.42578125" style="1" customWidth="1"/>
    <col min="11780" max="11780" width="3.140625" style="1" customWidth="1"/>
    <col min="11781" max="11781" width="5.140625" style="1" customWidth="1"/>
    <col min="11782" max="11782" width="24.28515625" style="1" customWidth="1"/>
    <col min="11783" max="11783" width="3.28515625" style="1" customWidth="1"/>
    <col min="11784" max="11784" width="28.7109375" style="1" customWidth="1"/>
    <col min="11785" max="11785" width="26.42578125" style="1" customWidth="1"/>
    <col min="11786" max="11786" width="2.5703125" style="1" customWidth="1"/>
    <col min="11787" max="11787" width="4.140625" style="1" customWidth="1"/>
    <col min="11788" max="11788" width="36.140625" style="1" customWidth="1"/>
    <col min="11789" max="11789" width="13.5703125" style="1" bestFit="1" customWidth="1"/>
    <col min="11790" max="11790" width="11" style="1" bestFit="1" customWidth="1"/>
    <col min="11791" max="11793" width="3.42578125" style="1" customWidth="1"/>
    <col min="11794" max="11794" width="3.28515625" style="1" bestFit="1" customWidth="1"/>
    <col min="11795" max="12032" width="9.140625" style="1"/>
    <col min="12033" max="12033" width="14.140625" style="1" customWidth="1"/>
    <col min="12034" max="12034" width="21.42578125" style="1" customWidth="1"/>
    <col min="12035" max="12035" width="37.42578125" style="1" customWidth="1"/>
    <col min="12036" max="12036" width="3.140625" style="1" customWidth="1"/>
    <col min="12037" max="12037" width="5.140625" style="1" customWidth="1"/>
    <col min="12038" max="12038" width="24.28515625" style="1" customWidth="1"/>
    <col min="12039" max="12039" width="3.28515625" style="1" customWidth="1"/>
    <col min="12040" max="12040" width="28.7109375" style="1" customWidth="1"/>
    <col min="12041" max="12041" width="26.42578125" style="1" customWidth="1"/>
    <col min="12042" max="12042" width="2.5703125" style="1" customWidth="1"/>
    <col min="12043" max="12043" width="4.140625" style="1" customWidth="1"/>
    <col min="12044" max="12044" width="36.140625" style="1" customWidth="1"/>
    <col min="12045" max="12045" width="13.5703125" style="1" bestFit="1" customWidth="1"/>
    <col min="12046" max="12046" width="11" style="1" bestFit="1" customWidth="1"/>
    <col min="12047" max="12049" width="3.42578125" style="1" customWidth="1"/>
    <col min="12050" max="12050" width="3.28515625" style="1" bestFit="1" customWidth="1"/>
    <col min="12051" max="12288" width="9.140625" style="1"/>
    <col min="12289" max="12289" width="14.140625" style="1" customWidth="1"/>
    <col min="12290" max="12290" width="21.42578125" style="1" customWidth="1"/>
    <col min="12291" max="12291" width="37.42578125" style="1" customWidth="1"/>
    <col min="12292" max="12292" width="3.140625" style="1" customWidth="1"/>
    <col min="12293" max="12293" width="5.140625" style="1" customWidth="1"/>
    <col min="12294" max="12294" width="24.28515625" style="1" customWidth="1"/>
    <col min="12295" max="12295" width="3.28515625" style="1" customWidth="1"/>
    <col min="12296" max="12296" width="28.7109375" style="1" customWidth="1"/>
    <col min="12297" max="12297" width="26.42578125" style="1" customWidth="1"/>
    <col min="12298" max="12298" width="2.5703125" style="1" customWidth="1"/>
    <col min="12299" max="12299" width="4.140625" style="1" customWidth="1"/>
    <col min="12300" max="12300" width="36.140625" style="1" customWidth="1"/>
    <col min="12301" max="12301" width="13.5703125" style="1" bestFit="1" customWidth="1"/>
    <col min="12302" max="12302" width="11" style="1" bestFit="1" customWidth="1"/>
    <col min="12303" max="12305" width="3.42578125" style="1" customWidth="1"/>
    <col min="12306" max="12306" width="3.28515625" style="1" bestFit="1" customWidth="1"/>
    <col min="12307" max="12544" width="9.140625" style="1"/>
    <col min="12545" max="12545" width="14.140625" style="1" customWidth="1"/>
    <col min="12546" max="12546" width="21.42578125" style="1" customWidth="1"/>
    <col min="12547" max="12547" width="37.42578125" style="1" customWidth="1"/>
    <col min="12548" max="12548" width="3.140625" style="1" customWidth="1"/>
    <col min="12549" max="12549" width="5.140625" style="1" customWidth="1"/>
    <col min="12550" max="12550" width="24.28515625" style="1" customWidth="1"/>
    <col min="12551" max="12551" width="3.28515625" style="1" customWidth="1"/>
    <col min="12552" max="12552" width="28.7109375" style="1" customWidth="1"/>
    <col min="12553" max="12553" width="26.42578125" style="1" customWidth="1"/>
    <col min="12554" max="12554" width="2.5703125" style="1" customWidth="1"/>
    <col min="12555" max="12555" width="4.140625" style="1" customWidth="1"/>
    <col min="12556" max="12556" width="36.140625" style="1" customWidth="1"/>
    <col min="12557" max="12557" width="13.5703125" style="1" bestFit="1" customWidth="1"/>
    <col min="12558" max="12558" width="11" style="1" bestFit="1" customWidth="1"/>
    <col min="12559" max="12561" width="3.42578125" style="1" customWidth="1"/>
    <col min="12562" max="12562" width="3.28515625" style="1" bestFit="1" customWidth="1"/>
    <col min="12563" max="12800" width="9.140625" style="1"/>
    <col min="12801" max="12801" width="14.140625" style="1" customWidth="1"/>
    <col min="12802" max="12802" width="21.42578125" style="1" customWidth="1"/>
    <col min="12803" max="12803" width="37.42578125" style="1" customWidth="1"/>
    <col min="12804" max="12804" width="3.140625" style="1" customWidth="1"/>
    <col min="12805" max="12805" width="5.140625" style="1" customWidth="1"/>
    <col min="12806" max="12806" width="24.28515625" style="1" customWidth="1"/>
    <col min="12807" max="12807" width="3.28515625" style="1" customWidth="1"/>
    <col min="12808" max="12808" width="28.7109375" style="1" customWidth="1"/>
    <col min="12809" max="12809" width="26.42578125" style="1" customWidth="1"/>
    <col min="12810" max="12810" width="2.5703125" style="1" customWidth="1"/>
    <col min="12811" max="12811" width="4.140625" style="1" customWidth="1"/>
    <col min="12812" max="12812" width="36.140625" style="1" customWidth="1"/>
    <col min="12813" max="12813" width="13.5703125" style="1" bestFit="1" customWidth="1"/>
    <col min="12814" max="12814" width="11" style="1" bestFit="1" customWidth="1"/>
    <col min="12815" max="12817" width="3.42578125" style="1" customWidth="1"/>
    <col min="12818" max="12818" width="3.28515625" style="1" bestFit="1" customWidth="1"/>
    <col min="12819" max="13056" width="9.140625" style="1"/>
    <col min="13057" max="13057" width="14.140625" style="1" customWidth="1"/>
    <col min="13058" max="13058" width="21.42578125" style="1" customWidth="1"/>
    <col min="13059" max="13059" width="37.42578125" style="1" customWidth="1"/>
    <col min="13060" max="13060" width="3.140625" style="1" customWidth="1"/>
    <col min="13061" max="13061" width="5.140625" style="1" customWidth="1"/>
    <col min="13062" max="13062" width="24.28515625" style="1" customWidth="1"/>
    <col min="13063" max="13063" width="3.28515625" style="1" customWidth="1"/>
    <col min="13064" max="13064" width="28.7109375" style="1" customWidth="1"/>
    <col min="13065" max="13065" width="26.42578125" style="1" customWidth="1"/>
    <col min="13066" max="13066" width="2.5703125" style="1" customWidth="1"/>
    <col min="13067" max="13067" width="4.140625" style="1" customWidth="1"/>
    <col min="13068" max="13068" width="36.140625" style="1" customWidth="1"/>
    <col min="13069" max="13069" width="13.5703125" style="1" bestFit="1" customWidth="1"/>
    <col min="13070" max="13070" width="11" style="1" bestFit="1" customWidth="1"/>
    <col min="13071" max="13073" width="3.42578125" style="1" customWidth="1"/>
    <col min="13074" max="13074" width="3.28515625" style="1" bestFit="1" customWidth="1"/>
    <col min="13075" max="13312" width="9.140625" style="1"/>
    <col min="13313" max="13313" width="14.140625" style="1" customWidth="1"/>
    <col min="13314" max="13314" width="21.42578125" style="1" customWidth="1"/>
    <col min="13315" max="13315" width="37.42578125" style="1" customWidth="1"/>
    <col min="13316" max="13316" width="3.140625" style="1" customWidth="1"/>
    <col min="13317" max="13317" width="5.140625" style="1" customWidth="1"/>
    <col min="13318" max="13318" width="24.28515625" style="1" customWidth="1"/>
    <col min="13319" max="13319" width="3.28515625" style="1" customWidth="1"/>
    <col min="13320" max="13320" width="28.7109375" style="1" customWidth="1"/>
    <col min="13321" max="13321" width="26.42578125" style="1" customWidth="1"/>
    <col min="13322" max="13322" width="2.5703125" style="1" customWidth="1"/>
    <col min="13323" max="13323" width="4.140625" style="1" customWidth="1"/>
    <col min="13324" max="13324" width="36.140625" style="1" customWidth="1"/>
    <col min="13325" max="13325" width="13.5703125" style="1" bestFit="1" customWidth="1"/>
    <col min="13326" max="13326" width="11" style="1" bestFit="1" customWidth="1"/>
    <col min="13327" max="13329" width="3.42578125" style="1" customWidth="1"/>
    <col min="13330" max="13330" width="3.28515625" style="1" bestFit="1" customWidth="1"/>
    <col min="13331" max="13568" width="9.140625" style="1"/>
    <col min="13569" max="13569" width="14.140625" style="1" customWidth="1"/>
    <col min="13570" max="13570" width="21.42578125" style="1" customWidth="1"/>
    <col min="13571" max="13571" width="37.42578125" style="1" customWidth="1"/>
    <col min="13572" max="13572" width="3.140625" style="1" customWidth="1"/>
    <col min="13573" max="13573" width="5.140625" style="1" customWidth="1"/>
    <col min="13574" max="13574" width="24.28515625" style="1" customWidth="1"/>
    <col min="13575" max="13575" width="3.28515625" style="1" customWidth="1"/>
    <col min="13576" max="13576" width="28.7109375" style="1" customWidth="1"/>
    <col min="13577" max="13577" width="26.42578125" style="1" customWidth="1"/>
    <col min="13578" max="13578" width="2.5703125" style="1" customWidth="1"/>
    <col min="13579" max="13579" width="4.140625" style="1" customWidth="1"/>
    <col min="13580" max="13580" width="36.140625" style="1" customWidth="1"/>
    <col min="13581" max="13581" width="13.5703125" style="1" bestFit="1" customWidth="1"/>
    <col min="13582" max="13582" width="11" style="1" bestFit="1" customWidth="1"/>
    <col min="13583" max="13585" width="3.42578125" style="1" customWidth="1"/>
    <col min="13586" max="13586" width="3.28515625" style="1" bestFit="1" customWidth="1"/>
    <col min="13587" max="13824" width="9.140625" style="1"/>
    <col min="13825" max="13825" width="14.140625" style="1" customWidth="1"/>
    <col min="13826" max="13826" width="21.42578125" style="1" customWidth="1"/>
    <col min="13827" max="13827" width="37.42578125" style="1" customWidth="1"/>
    <col min="13828" max="13828" width="3.140625" style="1" customWidth="1"/>
    <col min="13829" max="13829" width="5.140625" style="1" customWidth="1"/>
    <col min="13830" max="13830" width="24.28515625" style="1" customWidth="1"/>
    <col min="13831" max="13831" width="3.28515625" style="1" customWidth="1"/>
    <col min="13832" max="13832" width="28.7109375" style="1" customWidth="1"/>
    <col min="13833" max="13833" width="26.42578125" style="1" customWidth="1"/>
    <col min="13834" max="13834" width="2.5703125" style="1" customWidth="1"/>
    <col min="13835" max="13835" width="4.140625" style="1" customWidth="1"/>
    <col min="13836" max="13836" width="36.140625" style="1" customWidth="1"/>
    <col min="13837" max="13837" width="13.5703125" style="1" bestFit="1" customWidth="1"/>
    <col min="13838" max="13838" width="11" style="1" bestFit="1" customWidth="1"/>
    <col min="13839" max="13841" width="3.42578125" style="1" customWidth="1"/>
    <col min="13842" max="13842" width="3.28515625" style="1" bestFit="1" customWidth="1"/>
    <col min="13843" max="14080" width="9.140625" style="1"/>
    <col min="14081" max="14081" width="14.140625" style="1" customWidth="1"/>
    <col min="14082" max="14082" width="21.42578125" style="1" customWidth="1"/>
    <col min="14083" max="14083" width="37.42578125" style="1" customWidth="1"/>
    <col min="14084" max="14084" width="3.140625" style="1" customWidth="1"/>
    <col min="14085" max="14085" width="5.140625" style="1" customWidth="1"/>
    <col min="14086" max="14086" width="24.28515625" style="1" customWidth="1"/>
    <col min="14087" max="14087" width="3.28515625" style="1" customWidth="1"/>
    <col min="14088" max="14088" width="28.7109375" style="1" customWidth="1"/>
    <col min="14089" max="14089" width="26.42578125" style="1" customWidth="1"/>
    <col min="14090" max="14090" width="2.5703125" style="1" customWidth="1"/>
    <col min="14091" max="14091" width="4.140625" style="1" customWidth="1"/>
    <col min="14092" max="14092" width="36.140625" style="1" customWidth="1"/>
    <col min="14093" max="14093" width="13.5703125" style="1" bestFit="1" customWidth="1"/>
    <col min="14094" max="14094" width="11" style="1" bestFit="1" customWidth="1"/>
    <col min="14095" max="14097" width="3.42578125" style="1" customWidth="1"/>
    <col min="14098" max="14098" width="3.28515625" style="1" bestFit="1" customWidth="1"/>
    <col min="14099" max="14336" width="9.140625" style="1"/>
    <col min="14337" max="14337" width="14.140625" style="1" customWidth="1"/>
    <col min="14338" max="14338" width="21.42578125" style="1" customWidth="1"/>
    <col min="14339" max="14339" width="37.42578125" style="1" customWidth="1"/>
    <col min="14340" max="14340" width="3.140625" style="1" customWidth="1"/>
    <col min="14341" max="14341" width="5.140625" style="1" customWidth="1"/>
    <col min="14342" max="14342" width="24.28515625" style="1" customWidth="1"/>
    <col min="14343" max="14343" width="3.28515625" style="1" customWidth="1"/>
    <col min="14344" max="14344" width="28.7109375" style="1" customWidth="1"/>
    <col min="14345" max="14345" width="26.42578125" style="1" customWidth="1"/>
    <col min="14346" max="14346" width="2.5703125" style="1" customWidth="1"/>
    <col min="14347" max="14347" width="4.140625" style="1" customWidth="1"/>
    <col min="14348" max="14348" width="36.140625" style="1" customWidth="1"/>
    <col min="14349" max="14349" width="13.5703125" style="1" bestFit="1" customWidth="1"/>
    <col min="14350" max="14350" width="11" style="1" bestFit="1" customWidth="1"/>
    <col min="14351" max="14353" width="3.42578125" style="1" customWidth="1"/>
    <col min="14354" max="14354" width="3.28515625" style="1" bestFit="1" customWidth="1"/>
    <col min="14355" max="14592" width="9.140625" style="1"/>
    <col min="14593" max="14593" width="14.140625" style="1" customWidth="1"/>
    <col min="14594" max="14594" width="21.42578125" style="1" customWidth="1"/>
    <col min="14595" max="14595" width="37.42578125" style="1" customWidth="1"/>
    <col min="14596" max="14596" width="3.140625" style="1" customWidth="1"/>
    <col min="14597" max="14597" width="5.140625" style="1" customWidth="1"/>
    <col min="14598" max="14598" width="24.28515625" style="1" customWidth="1"/>
    <col min="14599" max="14599" width="3.28515625" style="1" customWidth="1"/>
    <col min="14600" max="14600" width="28.7109375" style="1" customWidth="1"/>
    <col min="14601" max="14601" width="26.42578125" style="1" customWidth="1"/>
    <col min="14602" max="14602" width="2.5703125" style="1" customWidth="1"/>
    <col min="14603" max="14603" width="4.140625" style="1" customWidth="1"/>
    <col min="14604" max="14604" width="36.140625" style="1" customWidth="1"/>
    <col min="14605" max="14605" width="13.5703125" style="1" bestFit="1" customWidth="1"/>
    <col min="14606" max="14606" width="11" style="1" bestFit="1" customWidth="1"/>
    <col min="14607" max="14609" width="3.42578125" style="1" customWidth="1"/>
    <col min="14610" max="14610" width="3.28515625" style="1" bestFit="1" customWidth="1"/>
    <col min="14611" max="14848" width="9.140625" style="1"/>
    <col min="14849" max="14849" width="14.140625" style="1" customWidth="1"/>
    <col min="14850" max="14850" width="21.42578125" style="1" customWidth="1"/>
    <col min="14851" max="14851" width="37.42578125" style="1" customWidth="1"/>
    <col min="14852" max="14852" width="3.140625" style="1" customWidth="1"/>
    <col min="14853" max="14853" width="5.140625" style="1" customWidth="1"/>
    <col min="14854" max="14854" width="24.28515625" style="1" customWidth="1"/>
    <col min="14855" max="14855" width="3.28515625" style="1" customWidth="1"/>
    <col min="14856" max="14856" width="28.7109375" style="1" customWidth="1"/>
    <col min="14857" max="14857" width="26.42578125" style="1" customWidth="1"/>
    <col min="14858" max="14858" width="2.5703125" style="1" customWidth="1"/>
    <col min="14859" max="14859" width="4.140625" style="1" customWidth="1"/>
    <col min="14860" max="14860" width="36.140625" style="1" customWidth="1"/>
    <col min="14861" max="14861" width="13.5703125" style="1" bestFit="1" customWidth="1"/>
    <col min="14862" max="14862" width="11" style="1" bestFit="1" customWidth="1"/>
    <col min="14863" max="14865" width="3.42578125" style="1" customWidth="1"/>
    <col min="14866" max="14866" width="3.28515625" style="1" bestFit="1" customWidth="1"/>
    <col min="14867" max="15104" width="9.140625" style="1"/>
    <col min="15105" max="15105" width="14.140625" style="1" customWidth="1"/>
    <col min="15106" max="15106" width="21.42578125" style="1" customWidth="1"/>
    <col min="15107" max="15107" width="37.42578125" style="1" customWidth="1"/>
    <col min="15108" max="15108" width="3.140625" style="1" customWidth="1"/>
    <col min="15109" max="15109" width="5.140625" style="1" customWidth="1"/>
    <col min="15110" max="15110" width="24.28515625" style="1" customWidth="1"/>
    <col min="15111" max="15111" width="3.28515625" style="1" customWidth="1"/>
    <col min="15112" max="15112" width="28.7109375" style="1" customWidth="1"/>
    <col min="15113" max="15113" width="26.42578125" style="1" customWidth="1"/>
    <col min="15114" max="15114" width="2.5703125" style="1" customWidth="1"/>
    <col min="15115" max="15115" width="4.140625" style="1" customWidth="1"/>
    <col min="15116" max="15116" width="36.140625" style="1" customWidth="1"/>
    <col min="15117" max="15117" width="13.5703125" style="1" bestFit="1" customWidth="1"/>
    <col min="15118" max="15118" width="11" style="1" bestFit="1" customWidth="1"/>
    <col min="15119" max="15121" width="3.42578125" style="1" customWidth="1"/>
    <col min="15122" max="15122" width="3.28515625" style="1" bestFit="1" customWidth="1"/>
    <col min="15123" max="15360" width="9.140625" style="1"/>
    <col min="15361" max="15361" width="14.140625" style="1" customWidth="1"/>
    <col min="15362" max="15362" width="21.42578125" style="1" customWidth="1"/>
    <col min="15363" max="15363" width="37.42578125" style="1" customWidth="1"/>
    <col min="15364" max="15364" width="3.140625" style="1" customWidth="1"/>
    <col min="15365" max="15365" width="5.140625" style="1" customWidth="1"/>
    <col min="15366" max="15366" width="24.28515625" style="1" customWidth="1"/>
    <col min="15367" max="15367" width="3.28515625" style="1" customWidth="1"/>
    <col min="15368" max="15368" width="28.7109375" style="1" customWidth="1"/>
    <col min="15369" max="15369" width="26.42578125" style="1" customWidth="1"/>
    <col min="15370" max="15370" width="2.5703125" style="1" customWidth="1"/>
    <col min="15371" max="15371" width="4.140625" style="1" customWidth="1"/>
    <col min="15372" max="15372" width="36.140625" style="1" customWidth="1"/>
    <col min="15373" max="15373" width="13.5703125" style="1" bestFit="1" customWidth="1"/>
    <col min="15374" max="15374" width="11" style="1" bestFit="1" customWidth="1"/>
    <col min="15375" max="15377" width="3.42578125" style="1" customWidth="1"/>
    <col min="15378" max="15378" width="3.28515625" style="1" bestFit="1" customWidth="1"/>
    <col min="15379" max="15616" width="9.140625" style="1"/>
    <col min="15617" max="15617" width="14.140625" style="1" customWidth="1"/>
    <col min="15618" max="15618" width="21.42578125" style="1" customWidth="1"/>
    <col min="15619" max="15619" width="37.42578125" style="1" customWidth="1"/>
    <col min="15620" max="15620" width="3.140625" style="1" customWidth="1"/>
    <col min="15621" max="15621" width="5.140625" style="1" customWidth="1"/>
    <col min="15622" max="15622" width="24.28515625" style="1" customWidth="1"/>
    <col min="15623" max="15623" width="3.28515625" style="1" customWidth="1"/>
    <col min="15624" max="15624" width="28.7109375" style="1" customWidth="1"/>
    <col min="15625" max="15625" width="26.42578125" style="1" customWidth="1"/>
    <col min="15626" max="15626" width="2.5703125" style="1" customWidth="1"/>
    <col min="15627" max="15627" width="4.140625" style="1" customWidth="1"/>
    <col min="15628" max="15628" width="36.140625" style="1" customWidth="1"/>
    <col min="15629" max="15629" width="13.5703125" style="1" bestFit="1" customWidth="1"/>
    <col min="15630" max="15630" width="11" style="1" bestFit="1" customWidth="1"/>
    <col min="15631" max="15633" width="3.42578125" style="1" customWidth="1"/>
    <col min="15634" max="15634" width="3.28515625" style="1" bestFit="1" customWidth="1"/>
    <col min="15635" max="15872" width="9.140625" style="1"/>
    <col min="15873" max="15873" width="14.140625" style="1" customWidth="1"/>
    <col min="15874" max="15874" width="21.42578125" style="1" customWidth="1"/>
    <col min="15875" max="15875" width="37.42578125" style="1" customWidth="1"/>
    <col min="15876" max="15876" width="3.140625" style="1" customWidth="1"/>
    <col min="15877" max="15877" width="5.140625" style="1" customWidth="1"/>
    <col min="15878" max="15878" width="24.28515625" style="1" customWidth="1"/>
    <col min="15879" max="15879" width="3.28515625" style="1" customWidth="1"/>
    <col min="15880" max="15880" width="28.7109375" style="1" customWidth="1"/>
    <col min="15881" max="15881" width="26.42578125" style="1" customWidth="1"/>
    <col min="15882" max="15882" width="2.5703125" style="1" customWidth="1"/>
    <col min="15883" max="15883" width="4.140625" style="1" customWidth="1"/>
    <col min="15884" max="15884" width="36.140625" style="1" customWidth="1"/>
    <col min="15885" max="15885" width="13.5703125" style="1" bestFit="1" customWidth="1"/>
    <col min="15886" max="15886" width="11" style="1" bestFit="1" customWidth="1"/>
    <col min="15887" max="15889" width="3.42578125" style="1" customWidth="1"/>
    <col min="15890" max="15890" width="3.28515625" style="1" bestFit="1" customWidth="1"/>
    <col min="15891" max="16128" width="9.140625" style="1"/>
    <col min="16129" max="16129" width="14.140625" style="1" customWidth="1"/>
    <col min="16130" max="16130" width="21.42578125" style="1" customWidth="1"/>
    <col min="16131" max="16131" width="37.42578125" style="1" customWidth="1"/>
    <col min="16132" max="16132" width="3.140625" style="1" customWidth="1"/>
    <col min="16133" max="16133" width="5.140625" style="1" customWidth="1"/>
    <col min="16134" max="16134" width="24.28515625" style="1" customWidth="1"/>
    <col min="16135" max="16135" width="3.28515625" style="1" customWidth="1"/>
    <col min="16136" max="16136" width="28.7109375" style="1" customWidth="1"/>
    <col min="16137" max="16137" width="26.42578125" style="1" customWidth="1"/>
    <col min="16138" max="16138" width="2.5703125" style="1" customWidth="1"/>
    <col min="16139" max="16139" width="4.140625" style="1" customWidth="1"/>
    <col min="16140" max="16140" width="36.140625" style="1" customWidth="1"/>
    <col min="16141" max="16141" width="13.5703125" style="1" bestFit="1" customWidth="1"/>
    <col min="16142" max="16142" width="11" style="1" bestFit="1" customWidth="1"/>
    <col min="16143" max="16145" width="3.42578125" style="1" customWidth="1"/>
    <col min="16146" max="16146" width="3.28515625" style="1" bestFit="1" customWidth="1"/>
    <col min="16147" max="16384" width="9.140625" style="1"/>
  </cols>
  <sheetData>
    <row r="1" spans="1:18" ht="12.75" customHeight="1">
      <c r="A1" s="212" t="s">
        <v>0</v>
      </c>
      <c r="B1" s="213"/>
      <c r="C1" s="214"/>
      <c r="D1" s="221" t="s">
        <v>1</v>
      </c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</row>
    <row r="2" spans="1:18" ht="21.75" customHeight="1">
      <c r="A2" s="215"/>
      <c r="B2" s="216"/>
      <c r="C2" s="217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18" ht="6" customHeight="1">
      <c r="A3" s="218"/>
      <c r="B3" s="219"/>
      <c r="C3" s="220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4" spans="1:18" ht="16.5" customHeight="1">
      <c r="A4" s="223" t="s">
        <v>2</v>
      </c>
      <c r="B4" s="223"/>
      <c r="C4" s="223"/>
      <c r="D4" s="222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</row>
    <row r="5" spans="1:18" ht="18.75" customHeight="1">
      <c r="A5" s="2" t="s">
        <v>3</v>
      </c>
      <c r="B5" s="224" t="s">
        <v>4</v>
      </c>
      <c r="C5" s="224"/>
      <c r="D5" s="3"/>
      <c r="E5" s="4"/>
      <c r="F5" s="5" t="s">
        <v>5</v>
      </c>
      <c r="G5" s="6"/>
      <c r="H5" s="225" t="s">
        <v>6</v>
      </c>
      <c r="I5" s="225"/>
      <c r="J5" s="6"/>
      <c r="K5" s="6"/>
      <c r="L5" s="5"/>
      <c r="M5" s="7" t="s">
        <v>7</v>
      </c>
      <c r="N5" s="226" t="s">
        <v>8</v>
      </c>
      <c r="O5" s="226"/>
      <c r="P5" s="226"/>
      <c r="Q5" s="226"/>
      <c r="R5" s="227"/>
    </row>
    <row r="6" spans="1:18" ht="15" customHeight="1">
      <c r="A6" s="2" t="s">
        <v>9</v>
      </c>
      <c r="B6" s="8"/>
      <c r="C6" s="9" t="s">
        <v>10</v>
      </c>
      <c r="D6" s="3"/>
      <c r="E6" s="4"/>
      <c r="F6" s="5" t="s">
        <v>11</v>
      </c>
      <c r="G6" s="206" t="s">
        <v>12</v>
      </c>
      <c r="H6" s="206"/>
      <c r="I6" s="10"/>
      <c r="J6" s="10"/>
      <c r="K6" s="10"/>
      <c r="L6" s="5"/>
      <c r="M6" s="7" t="s">
        <v>13</v>
      </c>
      <c r="N6" s="206" t="str">
        <f>G6</f>
        <v>19.05.2016</v>
      </c>
      <c r="O6" s="206"/>
      <c r="P6" s="206"/>
      <c r="Q6" s="206"/>
      <c r="R6" s="11"/>
    </row>
    <row r="7" spans="1:18" ht="15" customHeight="1">
      <c r="A7" s="2" t="s">
        <v>14</v>
      </c>
      <c r="B7" s="207" t="s">
        <v>6</v>
      </c>
      <c r="C7" s="207"/>
      <c r="D7" s="207"/>
      <c r="E7" s="207"/>
      <c r="F7" s="8"/>
      <c r="G7" s="4"/>
      <c r="H7" s="4"/>
      <c r="I7" s="8"/>
      <c r="J7" s="4"/>
      <c r="K7" s="4"/>
      <c r="L7" s="208" t="s">
        <v>15</v>
      </c>
      <c r="M7" s="208"/>
      <c r="N7" s="228" t="s">
        <v>16</v>
      </c>
      <c r="O7" s="228"/>
      <c r="P7" s="228"/>
      <c r="Q7" s="228"/>
      <c r="R7" s="11"/>
    </row>
    <row r="8" spans="1:18" ht="13.5" customHeight="1">
      <c r="A8" s="12"/>
      <c r="B8" s="13"/>
      <c r="C8" s="13"/>
      <c r="D8" s="14"/>
      <c r="E8" s="14"/>
      <c r="F8" s="15" t="s">
        <v>17</v>
      </c>
      <c r="G8" s="14"/>
      <c r="H8" s="14"/>
      <c r="I8" s="13"/>
      <c r="J8" s="14"/>
      <c r="K8" s="14"/>
      <c r="L8" s="13"/>
      <c r="M8" s="14"/>
      <c r="N8" s="13"/>
      <c r="O8" s="14"/>
      <c r="P8" s="14"/>
      <c r="Q8" s="14"/>
      <c r="R8" s="16"/>
    </row>
    <row r="9" spans="1:18" ht="9.9499999999999993" customHeight="1">
      <c r="A9" s="198" t="s">
        <v>18</v>
      </c>
      <c r="B9" s="198" t="s">
        <v>19</v>
      </c>
      <c r="C9" s="209" t="s">
        <v>20</v>
      </c>
      <c r="D9" s="191" t="s">
        <v>21</v>
      </c>
      <c r="E9" s="191" t="s">
        <v>22</v>
      </c>
      <c r="F9" s="198" t="s">
        <v>23</v>
      </c>
      <c r="G9" s="191" t="s">
        <v>24</v>
      </c>
      <c r="H9" s="200" t="s">
        <v>25</v>
      </c>
      <c r="I9" s="201"/>
      <c r="J9" s="191" t="s">
        <v>26</v>
      </c>
      <c r="K9" s="191" t="s">
        <v>27</v>
      </c>
      <c r="L9" s="17"/>
      <c r="M9" s="17"/>
      <c r="N9" s="18"/>
      <c r="O9" s="19"/>
      <c r="P9" s="19"/>
      <c r="Q9" s="19"/>
      <c r="R9" s="20"/>
    </row>
    <row r="10" spans="1:18" ht="9.9499999999999993" customHeight="1">
      <c r="A10" s="190"/>
      <c r="B10" s="190"/>
      <c r="C10" s="210"/>
      <c r="D10" s="192"/>
      <c r="E10" s="192"/>
      <c r="F10" s="190"/>
      <c r="G10" s="192"/>
      <c r="H10" s="202"/>
      <c r="I10" s="203"/>
      <c r="J10" s="192"/>
      <c r="K10" s="192"/>
      <c r="L10" s="190" t="s">
        <v>28</v>
      </c>
      <c r="M10" s="190" t="s">
        <v>29</v>
      </c>
      <c r="N10" s="21" t="s">
        <v>30</v>
      </c>
      <c r="O10" s="22"/>
      <c r="P10" s="22"/>
      <c r="Q10" s="22"/>
      <c r="R10" s="23"/>
    </row>
    <row r="11" spans="1:18" ht="9.9499999999999993" customHeight="1">
      <c r="A11" s="190"/>
      <c r="B11" s="190"/>
      <c r="C11" s="210"/>
      <c r="D11" s="192"/>
      <c r="E11" s="192"/>
      <c r="F11" s="190"/>
      <c r="G11" s="192"/>
      <c r="H11" s="204"/>
      <c r="I11" s="205"/>
      <c r="J11" s="192"/>
      <c r="K11" s="192"/>
      <c r="L11" s="190"/>
      <c r="M11" s="190"/>
      <c r="N11" s="17" t="s">
        <v>31</v>
      </c>
      <c r="O11" s="191" t="s">
        <v>21</v>
      </c>
      <c r="P11" s="191" t="s">
        <v>32</v>
      </c>
      <c r="Q11" s="191" t="s">
        <v>33</v>
      </c>
      <c r="R11" s="191" t="s">
        <v>27</v>
      </c>
    </row>
    <row r="12" spans="1:18" ht="9.9499999999999993" customHeight="1">
      <c r="A12" s="190"/>
      <c r="B12" s="190"/>
      <c r="C12" s="210"/>
      <c r="D12" s="192"/>
      <c r="E12" s="192"/>
      <c r="F12" s="190"/>
      <c r="G12" s="192"/>
      <c r="H12" s="24">
        <v>1</v>
      </c>
      <c r="I12" s="24" t="s">
        <v>34</v>
      </c>
      <c r="J12" s="192"/>
      <c r="K12" s="192"/>
      <c r="L12" s="190"/>
      <c r="M12" s="190"/>
      <c r="N12" s="24" t="s">
        <v>35</v>
      </c>
      <c r="O12" s="192"/>
      <c r="P12" s="192"/>
      <c r="Q12" s="192"/>
      <c r="R12" s="192"/>
    </row>
    <row r="13" spans="1:18" ht="9.9499999999999993" customHeight="1">
      <c r="A13" s="199"/>
      <c r="B13" s="199"/>
      <c r="C13" s="211"/>
      <c r="D13" s="193"/>
      <c r="E13" s="193"/>
      <c r="F13" s="199"/>
      <c r="G13" s="193"/>
      <c r="H13" s="25" t="s">
        <v>36</v>
      </c>
      <c r="I13" s="25" t="s">
        <v>37</v>
      </c>
      <c r="J13" s="193"/>
      <c r="K13" s="193"/>
      <c r="L13" s="26"/>
      <c r="M13" s="26"/>
      <c r="N13" s="26"/>
      <c r="O13" s="193"/>
      <c r="P13" s="193"/>
      <c r="Q13" s="193"/>
      <c r="R13" s="193"/>
    </row>
    <row r="14" spans="1:18" ht="27" customHeight="1">
      <c r="A14" s="194" t="s">
        <v>38</v>
      </c>
      <c r="B14" s="27" t="s">
        <v>39</v>
      </c>
      <c r="C14" s="27" t="s">
        <v>40</v>
      </c>
      <c r="D14" s="28">
        <v>4</v>
      </c>
      <c r="E14" s="29"/>
      <c r="F14" s="30" t="s">
        <v>41</v>
      </c>
      <c r="G14" s="28">
        <v>2</v>
      </c>
      <c r="H14" s="28"/>
      <c r="I14" s="28" t="s">
        <v>42</v>
      </c>
      <c r="J14" s="28">
        <v>5</v>
      </c>
      <c r="K14" s="31">
        <f t="shared" ref="K14:K25" si="0">IF(D14&lt;&gt;"",D14*G14*J14,"")</f>
        <v>40</v>
      </c>
      <c r="L14" s="28"/>
      <c r="M14" s="31"/>
      <c r="N14" s="32"/>
      <c r="O14" s="31"/>
      <c r="P14" s="31"/>
      <c r="Q14" s="31"/>
      <c r="R14" s="31" t="str">
        <f t="shared" ref="R14:R20" si="1">IF(O14&lt;&gt;"",O14*P14*Q14,"")</f>
        <v/>
      </c>
    </row>
    <row r="15" spans="1:18" ht="26.25" customHeight="1">
      <c r="A15" s="195"/>
      <c r="B15" s="33" t="s">
        <v>43</v>
      </c>
      <c r="C15" s="33" t="s">
        <v>40</v>
      </c>
      <c r="D15" s="34">
        <v>4</v>
      </c>
      <c r="E15" s="35"/>
      <c r="F15" s="36" t="s">
        <v>41</v>
      </c>
      <c r="G15" s="34">
        <v>2</v>
      </c>
      <c r="H15" s="34"/>
      <c r="I15" s="34" t="s">
        <v>42</v>
      </c>
      <c r="J15" s="34">
        <v>5</v>
      </c>
      <c r="K15" s="37">
        <f t="shared" si="0"/>
        <v>40</v>
      </c>
      <c r="L15" s="34"/>
      <c r="M15" s="37"/>
      <c r="N15" s="38"/>
      <c r="O15" s="37"/>
      <c r="P15" s="37"/>
      <c r="Q15" s="37"/>
      <c r="R15" s="37" t="str">
        <f t="shared" si="1"/>
        <v/>
      </c>
    </row>
    <row r="16" spans="1:18" ht="26.25" customHeight="1">
      <c r="A16" s="195"/>
      <c r="B16" s="33" t="s">
        <v>44</v>
      </c>
      <c r="C16" s="33" t="s">
        <v>45</v>
      </c>
      <c r="D16" s="34">
        <v>5</v>
      </c>
      <c r="E16" s="35"/>
      <c r="F16" s="36" t="s">
        <v>41</v>
      </c>
      <c r="G16" s="34">
        <v>2</v>
      </c>
      <c r="H16" s="34"/>
      <c r="I16" s="34" t="s">
        <v>42</v>
      </c>
      <c r="J16" s="34">
        <v>5</v>
      </c>
      <c r="K16" s="37">
        <f t="shared" si="0"/>
        <v>50</v>
      </c>
      <c r="L16" s="173" t="s">
        <v>46</v>
      </c>
      <c r="M16" s="175" t="s">
        <v>47</v>
      </c>
      <c r="N16" s="38"/>
      <c r="O16" s="37"/>
      <c r="P16" s="37"/>
      <c r="Q16" s="37"/>
      <c r="R16" s="37" t="str">
        <f t="shared" si="1"/>
        <v/>
      </c>
    </row>
    <row r="17" spans="1:18" ht="26.25" customHeight="1">
      <c r="A17" s="195"/>
      <c r="B17" s="33" t="s">
        <v>48</v>
      </c>
      <c r="C17" s="33" t="s">
        <v>49</v>
      </c>
      <c r="D17" s="34">
        <v>5</v>
      </c>
      <c r="E17" s="35"/>
      <c r="F17" s="36" t="s">
        <v>41</v>
      </c>
      <c r="G17" s="34">
        <v>2</v>
      </c>
      <c r="H17" s="34"/>
      <c r="I17" s="34" t="s">
        <v>42</v>
      </c>
      <c r="J17" s="34">
        <v>4</v>
      </c>
      <c r="K17" s="37">
        <f t="shared" si="0"/>
        <v>40</v>
      </c>
      <c r="L17" s="173"/>
      <c r="M17" s="175"/>
      <c r="N17" s="38"/>
      <c r="O17" s="37"/>
      <c r="P17" s="37"/>
      <c r="Q17" s="37"/>
      <c r="R17" s="37"/>
    </row>
    <row r="18" spans="1:18" ht="26.25" customHeight="1">
      <c r="A18" s="195"/>
      <c r="B18" s="33" t="s">
        <v>50</v>
      </c>
      <c r="C18" s="33" t="s">
        <v>51</v>
      </c>
      <c r="D18" s="34">
        <v>4</v>
      </c>
      <c r="E18" s="35"/>
      <c r="F18" s="36" t="s">
        <v>41</v>
      </c>
      <c r="G18" s="34">
        <v>2</v>
      </c>
      <c r="H18" s="34"/>
      <c r="I18" s="34" t="s">
        <v>42</v>
      </c>
      <c r="J18" s="34">
        <v>7</v>
      </c>
      <c r="K18" s="37">
        <f t="shared" si="0"/>
        <v>56</v>
      </c>
      <c r="L18" s="173"/>
      <c r="M18" s="175"/>
      <c r="N18" s="38"/>
      <c r="O18" s="37"/>
      <c r="P18" s="37"/>
      <c r="Q18" s="37"/>
      <c r="R18" s="37"/>
    </row>
    <row r="19" spans="1:18" ht="27" customHeight="1">
      <c r="A19" s="195"/>
      <c r="B19" s="39" t="s">
        <v>44</v>
      </c>
      <c r="C19" s="39" t="s">
        <v>49</v>
      </c>
      <c r="D19" s="40">
        <v>5</v>
      </c>
      <c r="E19" s="41"/>
      <c r="F19" s="42" t="s">
        <v>52</v>
      </c>
      <c r="G19" s="40">
        <v>2</v>
      </c>
      <c r="H19" s="40"/>
      <c r="I19" s="40" t="s">
        <v>42</v>
      </c>
      <c r="J19" s="40">
        <v>5</v>
      </c>
      <c r="K19" s="43">
        <f t="shared" si="0"/>
        <v>50</v>
      </c>
      <c r="L19" s="196"/>
      <c r="M19" s="197"/>
      <c r="N19" s="44"/>
      <c r="O19" s="43"/>
      <c r="P19" s="43"/>
      <c r="Q19" s="43"/>
      <c r="R19" s="43" t="str">
        <f t="shared" si="1"/>
        <v/>
      </c>
    </row>
    <row r="20" spans="1:18" ht="26.25" customHeight="1">
      <c r="A20" s="182" t="s">
        <v>53</v>
      </c>
      <c r="B20" s="185" t="s">
        <v>54</v>
      </c>
      <c r="C20" s="27" t="s">
        <v>55</v>
      </c>
      <c r="D20" s="28">
        <v>6</v>
      </c>
      <c r="E20" s="29"/>
      <c r="F20" s="187" t="s">
        <v>56</v>
      </c>
      <c r="G20" s="28">
        <v>2</v>
      </c>
      <c r="H20" s="185" t="s">
        <v>57</v>
      </c>
      <c r="I20" s="185" t="s">
        <v>58</v>
      </c>
      <c r="J20" s="28">
        <v>5</v>
      </c>
      <c r="K20" s="31">
        <f t="shared" si="0"/>
        <v>60</v>
      </c>
      <c r="L20" s="185"/>
      <c r="M20" s="172"/>
      <c r="N20" s="174"/>
      <c r="O20" s="31"/>
      <c r="P20" s="31"/>
      <c r="Q20" s="31"/>
      <c r="R20" s="31" t="str">
        <f t="shared" si="1"/>
        <v/>
      </c>
    </row>
    <row r="21" spans="1:18" ht="27.75" customHeight="1">
      <c r="A21" s="184"/>
      <c r="B21" s="186"/>
      <c r="C21" s="33" t="s">
        <v>59</v>
      </c>
      <c r="D21" s="45">
        <v>6</v>
      </c>
      <c r="E21" s="34"/>
      <c r="F21" s="188"/>
      <c r="G21" s="45">
        <v>2</v>
      </c>
      <c r="H21" s="189"/>
      <c r="I21" s="186"/>
      <c r="J21" s="34">
        <v>5</v>
      </c>
      <c r="K21" s="37">
        <f t="shared" si="0"/>
        <v>60</v>
      </c>
      <c r="L21" s="186"/>
      <c r="M21" s="173"/>
      <c r="N21" s="175"/>
      <c r="O21" s="37"/>
      <c r="P21" s="37"/>
      <c r="Q21" s="37"/>
      <c r="R21" s="37"/>
    </row>
    <row r="22" spans="1:18" ht="27.75" customHeight="1">
      <c r="A22" s="184"/>
      <c r="B22" s="186"/>
      <c r="C22" s="33" t="s">
        <v>60</v>
      </c>
      <c r="D22" s="45">
        <v>6</v>
      </c>
      <c r="E22" s="34"/>
      <c r="F22" s="188"/>
      <c r="G22" s="45">
        <v>2</v>
      </c>
      <c r="H22" s="189"/>
      <c r="I22" s="186"/>
      <c r="J22" s="34">
        <v>5</v>
      </c>
      <c r="K22" s="37">
        <f t="shared" si="0"/>
        <v>60</v>
      </c>
      <c r="L22" s="186"/>
      <c r="M22" s="173"/>
      <c r="N22" s="175"/>
      <c r="O22" s="37"/>
      <c r="P22" s="37"/>
      <c r="Q22" s="37"/>
      <c r="R22" s="37"/>
    </row>
    <row r="23" spans="1:18" ht="26.25" customHeight="1">
      <c r="A23" s="184"/>
      <c r="B23" s="186"/>
      <c r="C23" s="33" t="s">
        <v>61</v>
      </c>
      <c r="D23" s="45">
        <v>6</v>
      </c>
      <c r="E23" s="34"/>
      <c r="F23" s="188"/>
      <c r="G23" s="45">
        <v>2</v>
      </c>
      <c r="H23" s="189"/>
      <c r="I23" s="186"/>
      <c r="J23" s="34">
        <v>5</v>
      </c>
      <c r="K23" s="37">
        <f t="shared" si="0"/>
        <v>60</v>
      </c>
      <c r="L23" s="186"/>
      <c r="M23" s="173"/>
      <c r="N23" s="175"/>
      <c r="O23" s="37"/>
      <c r="P23" s="37"/>
      <c r="Q23" s="37"/>
      <c r="R23" s="37"/>
    </row>
    <row r="24" spans="1:18" ht="34.5" customHeight="1">
      <c r="A24" s="184"/>
      <c r="B24" s="34" t="s">
        <v>62</v>
      </c>
      <c r="C24" s="33" t="s">
        <v>63</v>
      </c>
      <c r="D24" s="45">
        <v>4</v>
      </c>
      <c r="E24" s="34"/>
      <c r="F24" s="36" t="s">
        <v>64</v>
      </c>
      <c r="G24" s="45">
        <v>2</v>
      </c>
      <c r="H24" s="34" t="s">
        <v>57</v>
      </c>
      <c r="I24" s="34" t="s">
        <v>58</v>
      </c>
      <c r="J24" s="34">
        <v>5</v>
      </c>
      <c r="K24" s="37">
        <f t="shared" si="0"/>
        <v>40</v>
      </c>
      <c r="L24" s="34"/>
      <c r="M24" s="46"/>
      <c r="N24" s="37"/>
      <c r="O24" s="37"/>
      <c r="P24" s="37"/>
      <c r="Q24" s="37"/>
      <c r="R24" s="37"/>
    </row>
    <row r="25" spans="1:18" ht="39" customHeight="1">
      <c r="A25" s="183"/>
      <c r="B25" s="40" t="s">
        <v>65</v>
      </c>
      <c r="C25" s="39" t="s">
        <v>66</v>
      </c>
      <c r="D25" s="40">
        <v>5</v>
      </c>
      <c r="E25" s="41"/>
      <c r="F25" s="42" t="s">
        <v>67</v>
      </c>
      <c r="G25" s="40">
        <v>2</v>
      </c>
      <c r="H25" s="40" t="s">
        <v>57</v>
      </c>
      <c r="I25" s="40" t="s">
        <v>58</v>
      </c>
      <c r="J25" s="40">
        <v>5</v>
      </c>
      <c r="K25" s="43">
        <f t="shared" si="0"/>
        <v>50</v>
      </c>
      <c r="L25" s="40" t="s">
        <v>68</v>
      </c>
      <c r="M25" s="47" t="s">
        <v>69</v>
      </c>
      <c r="N25" s="44"/>
      <c r="O25" s="43"/>
      <c r="P25" s="43"/>
      <c r="Q25" s="43"/>
      <c r="R25" s="43"/>
    </row>
    <row r="26" spans="1:18" s="54" customFormat="1" ht="34.5" customHeight="1">
      <c r="A26" s="176" t="s">
        <v>70</v>
      </c>
      <c r="B26" s="48" t="s">
        <v>71</v>
      </c>
      <c r="C26" s="48" t="s">
        <v>63</v>
      </c>
      <c r="D26" s="49">
        <v>4</v>
      </c>
      <c r="E26" s="49"/>
      <c r="F26" s="50" t="s">
        <v>72</v>
      </c>
      <c r="G26" s="49">
        <v>2</v>
      </c>
      <c r="H26" s="28" t="s">
        <v>57</v>
      </c>
      <c r="I26" s="28" t="s">
        <v>58</v>
      </c>
      <c r="J26" s="49">
        <v>5</v>
      </c>
      <c r="K26" s="51">
        <f>IF(D26&lt;&gt;"",D26*G26*J26,"")</f>
        <v>40</v>
      </c>
      <c r="L26" s="52"/>
      <c r="M26" s="179"/>
      <c r="N26" s="53"/>
      <c r="O26" s="51"/>
      <c r="P26" s="51"/>
      <c r="Q26" s="51"/>
      <c r="R26" s="51"/>
    </row>
    <row r="27" spans="1:18" s="54" customFormat="1" ht="39" customHeight="1">
      <c r="A27" s="177"/>
      <c r="B27" s="55" t="s">
        <v>73</v>
      </c>
      <c r="C27" s="55" t="s">
        <v>63</v>
      </c>
      <c r="D27" s="56">
        <v>4</v>
      </c>
      <c r="E27" s="56"/>
      <c r="F27" s="55" t="s">
        <v>72</v>
      </c>
      <c r="G27" s="56">
        <v>2</v>
      </c>
      <c r="H27" s="34" t="s">
        <v>57</v>
      </c>
      <c r="I27" s="34" t="s">
        <v>58</v>
      </c>
      <c r="J27" s="56">
        <v>5</v>
      </c>
      <c r="K27" s="57">
        <f>IF(D27&lt;&gt;"",D27*G27*J27,"")</f>
        <v>40</v>
      </c>
      <c r="L27" s="56"/>
      <c r="M27" s="180"/>
      <c r="N27" s="58"/>
      <c r="O27" s="57"/>
      <c r="P27" s="57"/>
      <c r="Q27" s="57"/>
      <c r="R27" s="57"/>
    </row>
    <row r="28" spans="1:18" s="54" customFormat="1" ht="40.5" customHeight="1">
      <c r="A28" s="178"/>
      <c r="B28" s="59" t="s">
        <v>74</v>
      </c>
      <c r="C28" s="60" t="s">
        <v>63</v>
      </c>
      <c r="D28" s="61">
        <v>4</v>
      </c>
      <c r="E28" s="61"/>
      <c r="F28" s="62" t="s">
        <v>75</v>
      </c>
      <c r="G28" s="61">
        <v>2</v>
      </c>
      <c r="H28" s="40" t="s">
        <v>57</v>
      </c>
      <c r="I28" s="40" t="s">
        <v>58</v>
      </c>
      <c r="J28" s="61">
        <v>5</v>
      </c>
      <c r="K28" s="63">
        <f t="shared" ref="K28:K101" si="2">D28*G28*J28</f>
        <v>40</v>
      </c>
      <c r="L28" s="64"/>
      <c r="M28" s="181"/>
      <c r="N28" s="65"/>
      <c r="O28" s="66"/>
      <c r="P28" s="66"/>
      <c r="Q28" s="66"/>
      <c r="R28" s="66"/>
    </row>
    <row r="29" spans="1:18" ht="59.25" customHeight="1">
      <c r="A29" s="182" t="s">
        <v>76</v>
      </c>
      <c r="B29" s="27" t="s">
        <v>77</v>
      </c>
      <c r="C29" s="27" t="s">
        <v>78</v>
      </c>
      <c r="D29" s="28">
        <v>6</v>
      </c>
      <c r="E29" s="28"/>
      <c r="F29" s="30" t="s">
        <v>79</v>
      </c>
      <c r="G29" s="28">
        <v>2</v>
      </c>
      <c r="H29" s="28" t="s">
        <v>57</v>
      </c>
      <c r="I29" s="28" t="s">
        <v>58</v>
      </c>
      <c r="J29" s="28">
        <v>5</v>
      </c>
      <c r="K29" s="28">
        <f t="shared" si="2"/>
        <v>60</v>
      </c>
      <c r="L29" s="28" t="s">
        <v>80</v>
      </c>
      <c r="M29" s="67" t="s">
        <v>69</v>
      </c>
      <c r="N29" s="32"/>
      <c r="O29" s="31"/>
      <c r="P29" s="31"/>
      <c r="Q29" s="31"/>
      <c r="R29" s="31" t="str">
        <f>IF(O29&lt;&gt;"",O29*P29*Q29,"")</f>
        <v/>
      </c>
    </row>
    <row r="30" spans="1:18" ht="52.5" customHeight="1">
      <c r="A30" s="183"/>
      <c r="B30" s="39" t="s">
        <v>81</v>
      </c>
      <c r="C30" s="39" t="s">
        <v>82</v>
      </c>
      <c r="D30" s="40">
        <v>5</v>
      </c>
      <c r="E30" s="40"/>
      <c r="F30" s="42" t="s">
        <v>83</v>
      </c>
      <c r="G30" s="40">
        <v>2</v>
      </c>
      <c r="H30" s="40" t="s">
        <v>57</v>
      </c>
      <c r="I30" s="40" t="s">
        <v>58</v>
      </c>
      <c r="J30" s="40">
        <v>5</v>
      </c>
      <c r="K30" s="40">
        <f t="shared" si="2"/>
        <v>50</v>
      </c>
      <c r="L30" s="40" t="s">
        <v>80</v>
      </c>
      <c r="M30" s="40" t="s">
        <v>69</v>
      </c>
      <c r="N30" s="44"/>
      <c r="O30" s="43"/>
      <c r="P30" s="43"/>
      <c r="Q30" s="43"/>
      <c r="R30" s="43" t="str">
        <f>IF(O30&lt;&gt;"",O30*P30*Q30,"")</f>
        <v/>
      </c>
    </row>
    <row r="31" spans="1:18" ht="39" customHeight="1">
      <c r="A31" s="161" t="s">
        <v>84</v>
      </c>
      <c r="B31" s="30" t="s">
        <v>85</v>
      </c>
      <c r="C31" s="27" t="s">
        <v>86</v>
      </c>
      <c r="D31" s="28">
        <v>4</v>
      </c>
      <c r="E31" s="28"/>
      <c r="F31" s="30" t="s">
        <v>87</v>
      </c>
      <c r="G31" s="28">
        <v>2</v>
      </c>
      <c r="H31" s="28" t="s">
        <v>88</v>
      </c>
      <c r="I31" s="28" t="s">
        <v>58</v>
      </c>
      <c r="J31" s="28">
        <v>5</v>
      </c>
      <c r="K31" s="28">
        <f t="shared" si="2"/>
        <v>40</v>
      </c>
      <c r="L31" s="28" t="s">
        <v>80</v>
      </c>
      <c r="M31" s="68" t="s">
        <v>69</v>
      </c>
      <c r="N31" s="69"/>
      <c r="O31" s="68"/>
      <c r="P31" s="68"/>
      <c r="Q31" s="68"/>
      <c r="R31" s="68"/>
    </row>
    <row r="32" spans="1:18" ht="36" customHeight="1">
      <c r="A32" s="162"/>
      <c r="B32" s="36" t="s">
        <v>89</v>
      </c>
      <c r="C32" s="33" t="s">
        <v>90</v>
      </c>
      <c r="D32" s="34">
        <v>6</v>
      </c>
      <c r="E32" s="34"/>
      <c r="F32" s="33" t="s">
        <v>91</v>
      </c>
      <c r="G32" s="34">
        <v>2</v>
      </c>
      <c r="H32" s="34" t="s">
        <v>88</v>
      </c>
      <c r="I32" s="34" t="s">
        <v>58</v>
      </c>
      <c r="J32" s="34">
        <v>5</v>
      </c>
      <c r="K32" s="34">
        <f t="shared" si="2"/>
        <v>60</v>
      </c>
      <c r="L32" s="34"/>
      <c r="M32" s="70"/>
      <c r="N32" s="71"/>
      <c r="O32" s="70"/>
      <c r="P32" s="70"/>
      <c r="Q32" s="70"/>
      <c r="R32" s="70"/>
    </row>
    <row r="33" spans="1:18" ht="75.75" customHeight="1">
      <c r="A33" s="162"/>
      <c r="B33" s="36" t="s">
        <v>92</v>
      </c>
      <c r="C33" s="33" t="s">
        <v>93</v>
      </c>
      <c r="D33" s="34">
        <v>5</v>
      </c>
      <c r="E33" s="34"/>
      <c r="F33" s="33" t="s">
        <v>94</v>
      </c>
      <c r="G33" s="34">
        <v>2</v>
      </c>
      <c r="H33" s="34" t="s">
        <v>88</v>
      </c>
      <c r="I33" s="34" t="s">
        <v>58</v>
      </c>
      <c r="J33" s="34">
        <v>5</v>
      </c>
      <c r="K33" s="34">
        <f t="shared" si="2"/>
        <v>50</v>
      </c>
      <c r="L33" s="34"/>
      <c r="M33" s="70"/>
      <c r="N33" s="71"/>
      <c r="O33" s="70"/>
      <c r="P33" s="70"/>
      <c r="Q33" s="70"/>
      <c r="R33" s="70"/>
    </row>
    <row r="34" spans="1:18" ht="34.5" customHeight="1">
      <c r="A34" s="162"/>
      <c r="B34" s="36" t="s">
        <v>95</v>
      </c>
      <c r="C34" s="33" t="s">
        <v>90</v>
      </c>
      <c r="D34" s="34">
        <v>5</v>
      </c>
      <c r="E34" s="34"/>
      <c r="F34" s="33" t="s">
        <v>96</v>
      </c>
      <c r="G34" s="34">
        <v>2</v>
      </c>
      <c r="H34" s="34" t="s">
        <v>88</v>
      </c>
      <c r="I34" s="34" t="s">
        <v>58</v>
      </c>
      <c r="J34" s="34">
        <v>3</v>
      </c>
      <c r="K34" s="34">
        <f t="shared" si="2"/>
        <v>30</v>
      </c>
      <c r="L34" s="34"/>
      <c r="M34" s="70"/>
      <c r="N34" s="71"/>
      <c r="O34" s="70"/>
      <c r="P34" s="70"/>
      <c r="Q34" s="70"/>
      <c r="R34" s="70"/>
    </row>
    <row r="35" spans="1:18" ht="37.5" customHeight="1">
      <c r="A35" s="162"/>
      <c r="B35" s="36" t="s">
        <v>97</v>
      </c>
      <c r="C35" s="33" t="s">
        <v>98</v>
      </c>
      <c r="D35" s="34">
        <v>5</v>
      </c>
      <c r="E35" s="34"/>
      <c r="F35" s="33" t="s">
        <v>96</v>
      </c>
      <c r="G35" s="34">
        <v>2</v>
      </c>
      <c r="H35" s="34" t="s">
        <v>88</v>
      </c>
      <c r="I35" s="34" t="s">
        <v>58</v>
      </c>
      <c r="J35" s="34">
        <v>3</v>
      </c>
      <c r="K35" s="34">
        <f t="shared" si="2"/>
        <v>30</v>
      </c>
      <c r="L35" s="34"/>
      <c r="M35" s="70"/>
      <c r="N35" s="71"/>
      <c r="O35" s="70"/>
      <c r="P35" s="70"/>
      <c r="Q35" s="70"/>
      <c r="R35" s="70"/>
    </row>
    <row r="36" spans="1:18" ht="36">
      <c r="A36" s="162"/>
      <c r="B36" s="33" t="s">
        <v>99</v>
      </c>
      <c r="C36" s="33" t="s">
        <v>100</v>
      </c>
      <c r="D36" s="34">
        <v>3</v>
      </c>
      <c r="E36" s="34"/>
      <c r="F36" s="33" t="s">
        <v>96</v>
      </c>
      <c r="G36" s="34">
        <v>5</v>
      </c>
      <c r="H36" s="34" t="s">
        <v>88</v>
      </c>
      <c r="I36" s="34" t="s">
        <v>101</v>
      </c>
      <c r="J36" s="34">
        <v>3</v>
      </c>
      <c r="K36" s="34">
        <f t="shared" si="2"/>
        <v>45</v>
      </c>
      <c r="L36" s="34"/>
      <c r="M36" s="72"/>
      <c r="N36" s="71"/>
      <c r="O36" s="70"/>
      <c r="P36" s="70"/>
      <c r="Q36" s="70"/>
      <c r="R36" s="70"/>
    </row>
    <row r="37" spans="1:18" ht="31.5" customHeight="1">
      <c r="A37" s="163"/>
      <c r="B37" s="42" t="s">
        <v>102</v>
      </c>
      <c r="C37" s="39" t="s">
        <v>103</v>
      </c>
      <c r="D37" s="40">
        <v>5</v>
      </c>
      <c r="E37" s="40"/>
      <c r="F37" s="39" t="s">
        <v>104</v>
      </c>
      <c r="G37" s="40">
        <v>2</v>
      </c>
      <c r="H37" s="40" t="s">
        <v>88</v>
      </c>
      <c r="I37" s="40" t="s">
        <v>58</v>
      </c>
      <c r="J37" s="40">
        <v>5</v>
      </c>
      <c r="K37" s="40">
        <f t="shared" si="2"/>
        <v>50</v>
      </c>
      <c r="L37" s="40"/>
      <c r="M37" s="73"/>
      <c r="N37" s="74"/>
      <c r="O37" s="73"/>
      <c r="P37" s="73"/>
      <c r="Q37" s="73"/>
      <c r="R37" s="73"/>
    </row>
    <row r="38" spans="1:18" ht="42.75" customHeight="1">
      <c r="A38" s="161" t="s">
        <v>105</v>
      </c>
      <c r="B38" s="27" t="s">
        <v>106</v>
      </c>
      <c r="C38" s="27" t="s">
        <v>107</v>
      </c>
      <c r="D38" s="28">
        <v>4</v>
      </c>
      <c r="E38" s="28"/>
      <c r="F38" s="27" t="s">
        <v>108</v>
      </c>
      <c r="G38" s="28">
        <v>3</v>
      </c>
      <c r="H38" s="28" t="s">
        <v>88</v>
      </c>
      <c r="I38" s="28" t="s">
        <v>58</v>
      </c>
      <c r="J38" s="28">
        <v>2</v>
      </c>
      <c r="K38" s="28">
        <f t="shared" si="2"/>
        <v>24</v>
      </c>
      <c r="L38" s="28"/>
      <c r="M38" s="68"/>
      <c r="N38" s="69"/>
      <c r="O38" s="68"/>
      <c r="P38" s="68"/>
      <c r="Q38" s="68"/>
      <c r="R38" s="68"/>
    </row>
    <row r="39" spans="1:18" ht="41.25" customHeight="1">
      <c r="A39" s="162"/>
      <c r="B39" s="33" t="s">
        <v>109</v>
      </c>
      <c r="C39" s="33" t="s">
        <v>110</v>
      </c>
      <c r="D39" s="34">
        <v>4</v>
      </c>
      <c r="E39" s="34"/>
      <c r="F39" s="33" t="s">
        <v>111</v>
      </c>
      <c r="G39" s="34">
        <v>6</v>
      </c>
      <c r="H39" s="34" t="s">
        <v>88</v>
      </c>
      <c r="I39" s="34" t="s">
        <v>58</v>
      </c>
      <c r="J39" s="34">
        <v>2</v>
      </c>
      <c r="K39" s="34">
        <f t="shared" si="2"/>
        <v>48</v>
      </c>
      <c r="L39" s="34"/>
      <c r="M39" s="70"/>
      <c r="N39" s="71"/>
      <c r="O39" s="70"/>
      <c r="P39" s="70"/>
      <c r="Q39" s="70"/>
      <c r="R39" s="70"/>
    </row>
    <row r="40" spans="1:18" ht="34.5" customHeight="1">
      <c r="A40" s="162"/>
      <c r="B40" s="33" t="s">
        <v>112</v>
      </c>
      <c r="C40" s="33" t="s">
        <v>113</v>
      </c>
      <c r="D40" s="34">
        <v>4</v>
      </c>
      <c r="E40" s="34"/>
      <c r="F40" s="33" t="s">
        <v>114</v>
      </c>
      <c r="G40" s="34">
        <v>2</v>
      </c>
      <c r="H40" s="34" t="s">
        <v>88</v>
      </c>
      <c r="I40" s="34" t="s">
        <v>58</v>
      </c>
      <c r="J40" s="34">
        <v>5</v>
      </c>
      <c r="K40" s="34">
        <f t="shared" si="2"/>
        <v>40</v>
      </c>
      <c r="L40" s="34"/>
      <c r="M40" s="70"/>
      <c r="N40" s="71"/>
      <c r="O40" s="70"/>
      <c r="P40" s="70"/>
      <c r="Q40" s="70"/>
      <c r="R40" s="70"/>
    </row>
    <row r="41" spans="1:18" ht="34.5" customHeight="1">
      <c r="A41" s="162"/>
      <c r="B41" s="33" t="s">
        <v>115</v>
      </c>
      <c r="C41" s="33" t="s">
        <v>90</v>
      </c>
      <c r="D41" s="34">
        <v>4</v>
      </c>
      <c r="E41" s="75"/>
      <c r="F41" s="33" t="s">
        <v>108</v>
      </c>
      <c r="G41" s="34">
        <v>2</v>
      </c>
      <c r="H41" s="34" t="s">
        <v>88</v>
      </c>
      <c r="I41" s="34" t="s">
        <v>58</v>
      </c>
      <c r="J41" s="34">
        <v>5</v>
      </c>
      <c r="K41" s="34">
        <f t="shared" si="2"/>
        <v>40</v>
      </c>
      <c r="L41" s="34"/>
      <c r="M41" s="70"/>
      <c r="N41" s="71"/>
      <c r="O41" s="70"/>
      <c r="P41" s="70"/>
      <c r="Q41" s="70"/>
      <c r="R41" s="70"/>
    </row>
    <row r="42" spans="1:18" ht="34.5" customHeight="1">
      <c r="A42" s="162"/>
      <c r="B42" s="33" t="s">
        <v>116</v>
      </c>
      <c r="C42" s="33" t="s">
        <v>90</v>
      </c>
      <c r="D42" s="34">
        <v>5</v>
      </c>
      <c r="E42" s="34"/>
      <c r="F42" s="33" t="s">
        <v>117</v>
      </c>
      <c r="G42" s="34">
        <v>2</v>
      </c>
      <c r="H42" s="34" t="s">
        <v>88</v>
      </c>
      <c r="I42" s="34" t="s">
        <v>58</v>
      </c>
      <c r="J42" s="34">
        <v>5</v>
      </c>
      <c r="K42" s="34">
        <f t="shared" si="2"/>
        <v>50</v>
      </c>
      <c r="L42" s="34"/>
      <c r="M42" s="70"/>
      <c r="N42" s="71"/>
      <c r="O42" s="70"/>
      <c r="P42" s="70"/>
      <c r="Q42" s="70"/>
      <c r="R42" s="70"/>
    </row>
    <row r="43" spans="1:18" ht="42.75" customHeight="1">
      <c r="A43" s="163"/>
      <c r="B43" s="39" t="s">
        <v>118</v>
      </c>
      <c r="C43" s="39" t="s">
        <v>90</v>
      </c>
      <c r="D43" s="40">
        <v>6</v>
      </c>
      <c r="E43" s="40"/>
      <c r="F43" s="39" t="s">
        <v>119</v>
      </c>
      <c r="G43" s="40">
        <v>2</v>
      </c>
      <c r="H43" s="40" t="s">
        <v>88</v>
      </c>
      <c r="I43" s="40" t="s">
        <v>58</v>
      </c>
      <c r="J43" s="40">
        <v>5</v>
      </c>
      <c r="K43" s="40">
        <f t="shared" si="2"/>
        <v>60</v>
      </c>
      <c r="L43" s="40" t="s">
        <v>120</v>
      </c>
      <c r="M43" s="76" t="s">
        <v>69</v>
      </c>
      <c r="N43" s="74"/>
      <c r="O43" s="73"/>
      <c r="P43" s="73"/>
      <c r="Q43" s="73"/>
      <c r="R43" s="73"/>
    </row>
    <row r="44" spans="1:18" ht="42.75" customHeight="1">
      <c r="A44" s="161" t="s">
        <v>121</v>
      </c>
      <c r="B44" s="27" t="s">
        <v>122</v>
      </c>
      <c r="C44" s="27" t="s">
        <v>90</v>
      </c>
      <c r="D44" s="28">
        <v>6</v>
      </c>
      <c r="E44" s="28"/>
      <c r="F44" s="27" t="s">
        <v>123</v>
      </c>
      <c r="G44" s="28">
        <v>2</v>
      </c>
      <c r="H44" s="28" t="s">
        <v>88</v>
      </c>
      <c r="I44" s="28" t="s">
        <v>101</v>
      </c>
      <c r="J44" s="28">
        <v>5</v>
      </c>
      <c r="K44" s="28">
        <f t="shared" si="2"/>
        <v>60</v>
      </c>
      <c r="L44" s="28" t="s">
        <v>120</v>
      </c>
      <c r="M44" s="67" t="s">
        <v>69</v>
      </c>
      <c r="N44" s="69"/>
      <c r="O44" s="68"/>
      <c r="P44" s="68"/>
      <c r="Q44" s="68"/>
      <c r="R44" s="68"/>
    </row>
    <row r="45" spans="1:18" ht="36">
      <c r="A45" s="162"/>
      <c r="B45" s="33" t="s">
        <v>124</v>
      </c>
      <c r="C45" s="33" t="s">
        <v>125</v>
      </c>
      <c r="D45" s="34">
        <v>5</v>
      </c>
      <c r="E45" s="34"/>
      <c r="F45" s="33" t="s">
        <v>126</v>
      </c>
      <c r="G45" s="34">
        <v>2</v>
      </c>
      <c r="H45" s="34" t="s">
        <v>88</v>
      </c>
      <c r="I45" s="34" t="s">
        <v>101</v>
      </c>
      <c r="J45" s="34">
        <v>5</v>
      </c>
      <c r="K45" s="34">
        <f t="shared" si="2"/>
        <v>50</v>
      </c>
      <c r="L45" s="38" t="s">
        <v>127</v>
      </c>
      <c r="M45" s="72" t="s">
        <v>69</v>
      </c>
      <c r="N45" s="71"/>
      <c r="O45" s="70"/>
      <c r="P45" s="70"/>
      <c r="Q45" s="70"/>
      <c r="R45" s="70"/>
    </row>
    <row r="46" spans="1:18" ht="46.5" customHeight="1">
      <c r="A46" s="162"/>
      <c r="B46" s="33" t="s">
        <v>128</v>
      </c>
      <c r="C46" s="33" t="s">
        <v>90</v>
      </c>
      <c r="D46" s="34">
        <v>6</v>
      </c>
      <c r="E46" s="34"/>
      <c r="F46" s="33" t="s">
        <v>129</v>
      </c>
      <c r="G46" s="34">
        <v>2</v>
      </c>
      <c r="H46" s="34" t="s">
        <v>88</v>
      </c>
      <c r="I46" s="34" t="s">
        <v>101</v>
      </c>
      <c r="J46" s="34">
        <v>5</v>
      </c>
      <c r="K46" s="34">
        <f t="shared" si="2"/>
        <v>60</v>
      </c>
      <c r="L46" s="38" t="s">
        <v>130</v>
      </c>
      <c r="M46" s="72" t="s">
        <v>69</v>
      </c>
      <c r="N46" s="71"/>
      <c r="O46" s="70"/>
      <c r="P46" s="70"/>
      <c r="Q46" s="70"/>
      <c r="R46" s="70"/>
    </row>
    <row r="47" spans="1:18" ht="24">
      <c r="A47" s="162"/>
      <c r="B47" s="33" t="s">
        <v>131</v>
      </c>
      <c r="C47" s="33" t="s">
        <v>90</v>
      </c>
      <c r="D47" s="34">
        <v>6</v>
      </c>
      <c r="E47" s="34"/>
      <c r="F47" s="33" t="s">
        <v>114</v>
      </c>
      <c r="G47" s="34">
        <v>2</v>
      </c>
      <c r="H47" s="34" t="s">
        <v>88</v>
      </c>
      <c r="I47" s="34" t="s">
        <v>101</v>
      </c>
      <c r="J47" s="34">
        <v>5</v>
      </c>
      <c r="K47" s="34">
        <f t="shared" si="2"/>
        <v>60</v>
      </c>
      <c r="L47" s="37" t="s">
        <v>132</v>
      </c>
      <c r="M47" s="72" t="s">
        <v>69</v>
      </c>
      <c r="N47" s="71"/>
      <c r="O47" s="70"/>
      <c r="P47" s="70"/>
      <c r="Q47" s="70"/>
      <c r="R47" s="70"/>
    </row>
    <row r="48" spans="1:18" ht="48" customHeight="1">
      <c r="A48" s="162"/>
      <c r="B48" s="33" t="s">
        <v>133</v>
      </c>
      <c r="C48" s="33" t="s">
        <v>90</v>
      </c>
      <c r="D48" s="34">
        <v>6</v>
      </c>
      <c r="E48" s="34"/>
      <c r="F48" s="33" t="s">
        <v>134</v>
      </c>
      <c r="G48" s="34">
        <v>2</v>
      </c>
      <c r="H48" s="34" t="s">
        <v>88</v>
      </c>
      <c r="I48" s="34" t="s">
        <v>101</v>
      </c>
      <c r="J48" s="34">
        <v>5</v>
      </c>
      <c r="K48" s="34">
        <f t="shared" si="2"/>
        <v>60</v>
      </c>
      <c r="L48" s="38" t="s">
        <v>135</v>
      </c>
      <c r="M48" s="72" t="s">
        <v>69</v>
      </c>
      <c r="N48" s="71"/>
      <c r="O48" s="70"/>
      <c r="P48" s="70"/>
      <c r="Q48" s="70"/>
      <c r="R48" s="70"/>
    </row>
    <row r="49" spans="1:18" ht="46.5" customHeight="1">
      <c r="A49" s="162"/>
      <c r="B49" s="33" t="s">
        <v>136</v>
      </c>
      <c r="C49" s="33" t="s">
        <v>137</v>
      </c>
      <c r="D49" s="34">
        <v>7</v>
      </c>
      <c r="E49" s="34"/>
      <c r="F49" s="33" t="s">
        <v>138</v>
      </c>
      <c r="G49" s="34">
        <v>2</v>
      </c>
      <c r="H49" s="34" t="s">
        <v>88</v>
      </c>
      <c r="I49" s="34" t="s">
        <v>101</v>
      </c>
      <c r="J49" s="34">
        <v>5</v>
      </c>
      <c r="K49" s="34">
        <f t="shared" si="2"/>
        <v>70</v>
      </c>
      <c r="L49" s="38" t="s">
        <v>139</v>
      </c>
      <c r="M49" s="72" t="s">
        <v>69</v>
      </c>
      <c r="N49" s="71"/>
      <c r="O49" s="70"/>
      <c r="P49" s="70"/>
      <c r="Q49" s="70"/>
      <c r="R49" s="70"/>
    </row>
    <row r="50" spans="1:18" ht="45" customHeight="1">
      <c r="A50" s="162"/>
      <c r="B50" s="33" t="s">
        <v>140</v>
      </c>
      <c r="C50" s="33" t="s">
        <v>141</v>
      </c>
      <c r="D50" s="34">
        <v>6</v>
      </c>
      <c r="E50" s="34"/>
      <c r="F50" s="33" t="s">
        <v>142</v>
      </c>
      <c r="G50" s="34">
        <v>2</v>
      </c>
      <c r="H50" s="34" t="s">
        <v>88</v>
      </c>
      <c r="I50" s="34" t="s">
        <v>101</v>
      </c>
      <c r="J50" s="34">
        <v>5</v>
      </c>
      <c r="K50" s="34">
        <f t="shared" si="2"/>
        <v>60</v>
      </c>
      <c r="L50" s="38" t="s">
        <v>130</v>
      </c>
      <c r="M50" s="72" t="s">
        <v>69</v>
      </c>
      <c r="N50" s="71"/>
      <c r="O50" s="70"/>
      <c r="P50" s="70"/>
      <c r="Q50" s="70"/>
      <c r="R50" s="70"/>
    </row>
    <row r="51" spans="1:18" ht="42.75" customHeight="1">
      <c r="A51" s="162"/>
      <c r="B51" s="33" t="s">
        <v>143</v>
      </c>
      <c r="C51" s="33" t="s">
        <v>100</v>
      </c>
      <c r="D51" s="34">
        <v>6</v>
      </c>
      <c r="E51" s="34"/>
      <c r="F51" s="33" t="s">
        <v>144</v>
      </c>
      <c r="G51" s="34">
        <v>2</v>
      </c>
      <c r="H51" s="34" t="s">
        <v>88</v>
      </c>
      <c r="I51" s="34" t="s">
        <v>101</v>
      </c>
      <c r="J51" s="34">
        <v>5</v>
      </c>
      <c r="K51" s="34">
        <f t="shared" si="2"/>
        <v>60</v>
      </c>
      <c r="L51" s="38" t="s">
        <v>145</v>
      </c>
      <c r="M51" s="72"/>
      <c r="N51" s="71"/>
      <c r="O51" s="70"/>
      <c r="P51" s="70"/>
      <c r="Q51" s="70"/>
      <c r="R51" s="70"/>
    </row>
    <row r="52" spans="1:18" ht="33.75" customHeight="1">
      <c r="A52" s="162"/>
      <c r="B52" s="33" t="s">
        <v>99</v>
      </c>
      <c r="C52" s="33" t="s">
        <v>100</v>
      </c>
      <c r="D52" s="34">
        <v>6</v>
      </c>
      <c r="E52" s="34"/>
      <c r="F52" s="33" t="s">
        <v>146</v>
      </c>
      <c r="G52" s="34">
        <v>2</v>
      </c>
      <c r="H52" s="34" t="s">
        <v>88</v>
      </c>
      <c r="I52" s="34" t="s">
        <v>101</v>
      </c>
      <c r="J52" s="34">
        <v>5</v>
      </c>
      <c r="K52" s="34">
        <f t="shared" si="2"/>
        <v>60</v>
      </c>
      <c r="L52" s="38" t="s">
        <v>145</v>
      </c>
      <c r="M52" s="72"/>
      <c r="N52" s="71"/>
      <c r="O52" s="70"/>
      <c r="P52" s="70"/>
      <c r="Q52" s="70"/>
      <c r="R52" s="70"/>
    </row>
    <row r="53" spans="1:18" ht="51.75" customHeight="1">
      <c r="A53" s="162"/>
      <c r="B53" s="33" t="s">
        <v>147</v>
      </c>
      <c r="C53" s="33" t="s">
        <v>148</v>
      </c>
      <c r="D53" s="34">
        <v>4</v>
      </c>
      <c r="E53" s="34"/>
      <c r="F53" s="33" t="s">
        <v>149</v>
      </c>
      <c r="G53" s="34">
        <v>2</v>
      </c>
      <c r="H53" s="34" t="s">
        <v>88</v>
      </c>
      <c r="I53" s="34" t="s">
        <v>101</v>
      </c>
      <c r="J53" s="34">
        <v>5</v>
      </c>
      <c r="K53" s="34">
        <f t="shared" si="2"/>
        <v>40</v>
      </c>
      <c r="L53" s="38" t="s">
        <v>145</v>
      </c>
      <c r="M53" s="72"/>
      <c r="N53" s="71"/>
      <c r="O53" s="70"/>
      <c r="P53" s="70"/>
      <c r="Q53" s="70"/>
      <c r="R53" s="70"/>
    </row>
    <row r="54" spans="1:18" ht="43.5" customHeight="1">
      <c r="A54" s="162"/>
      <c r="B54" s="33" t="s">
        <v>150</v>
      </c>
      <c r="C54" s="33" t="s">
        <v>151</v>
      </c>
      <c r="D54" s="34">
        <v>4</v>
      </c>
      <c r="E54" s="34"/>
      <c r="F54" s="33" t="s">
        <v>152</v>
      </c>
      <c r="G54" s="34">
        <v>2</v>
      </c>
      <c r="H54" s="34" t="s">
        <v>88</v>
      </c>
      <c r="I54" s="34" t="s">
        <v>101</v>
      </c>
      <c r="J54" s="34">
        <v>5</v>
      </c>
      <c r="K54" s="34">
        <f t="shared" si="2"/>
        <v>40</v>
      </c>
      <c r="L54" s="38" t="s">
        <v>145</v>
      </c>
      <c r="M54" s="72"/>
      <c r="N54" s="71"/>
      <c r="O54" s="70"/>
      <c r="P54" s="70"/>
      <c r="Q54" s="70"/>
      <c r="R54" s="70"/>
    </row>
    <row r="55" spans="1:18" ht="43.5" customHeight="1">
      <c r="A55" s="162"/>
      <c r="B55" s="36" t="s">
        <v>153</v>
      </c>
      <c r="C55" s="33" t="s">
        <v>154</v>
      </c>
      <c r="D55" s="34">
        <v>4</v>
      </c>
      <c r="E55" s="34"/>
      <c r="F55" s="33" t="s">
        <v>155</v>
      </c>
      <c r="G55" s="34">
        <v>5</v>
      </c>
      <c r="H55" s="34" t="s">
        <v>88</v>
      </c>
      <c r="I55" s="34" t="s">
        <v>101</v>
      </c>
      <c r="J55" s="34">
        <v>3</v>
      </c>
      <c r="K55" s="34">
        <f t="shared" si="2"/>
        <v>60</v>
      </c>
      <c r="L55" s="38" t="s">
        <v>145</v>
      </c>
      <c r="M55" s="72"/>
      <c r="N55" s="71"/>
      <c r="O55" s="70"/>
      <c r="P55" s="70"/>
      <c r="Q55" s="70"/>
      <c r="R55" s="70"/>
    </row>
    <row r="56" spans="1:18" ht="43.5" customHeight="1">
      <c r="A56" s="162"/>
      <c r="B56" s="36" t="s">
        <v>156</v>
      </c>
      <c r="C56" s="33" t="s">
        <v>90</v>
      </c>
      <c r="D56" s="34">
        <v>4</v>
      </c>
      <c r="E56" s="34"/>
      <c r="F56" s="33" t="s">
        <v>157</v>
      </c>
      <c r="G56" s="34">
        <v>5</v>
      </c>
      <c r="H56" s="34" t="s">
        <v>88</v>
      </c>
      <c r="I56" s="34" t="s">
        <v>101</v>
      </c>
      <c r="J56" s="34">
        <v>3</v>
      </c>
      <c r="K56" s="34">
        <f t="shared" si="2"/>
        <v>60</v>
      </c>
      <c r="L56" s="38" t="s">
        <v>145</v>
      </c>
      <c r="M56" s="72"/>
      <c r="N56" s="71"/>
      <c r="O56" s="70"/>
      <c r="P56" s="70"/>
      <c r="Q56" s="70"/>
      <c r="R56" s="70"/>
    </row>
    <row r="57" spans="1:18" ht="45" customHeight="1">
      <c r="A57" s="163"/>
      <c r="B57" s="39" t="s">
        <v>89</v>
      </c>
      <c r="C57" s="39" t="s">
        <v>90</v>
      </c>
      <c r="D57" s="40">
        <v>6</v>
      </c>
      <c r="E57" s="40"/>
      <c r="F57" s="39" t="s">
        <v>142</v>
      </c>
      <c r="G57" s="40">
        <v>2</v>
      </c>
      <c r="H57" s="40" t="s">
        <v>88</v>
      </c>
      <c r="I57" s="40" t="s">
        <v>101</v>
      </c>
      <c r="J57" s="40">
        <v>5</v>
      </c>
      <c r="K57" s="40">
        <f t="shared" si="2"/>
        <v>60</v>
      </c>
      <c r="L57" s="44" t="s">
        <v>130</v>
      </c>
      <c r="M57" s="76" t="s">
        <v>69</v>
      </c>
      <c r="N57" s="74"/>
      <c r="O57" s="73"/>
      <c r="P57" s="73"/>
      <c r="Q57" s="73"/>
      <c r="R57" s="73"/>
    </row>
    <row r="58" spans="1:18" ht="33" customHeight="1">
      <c r="A58" s="229" t="s">
        <v>158</v>
      </c>
      <c r="B58" s="230" t="s">
        <v>159</v>
      </c>
      <c r="C58" s="230" t="s">
        <v>100</v>
      </c>
      <c r="D58" s="231">
        <v>6</v>
      </c>
      <c r="E58" s="231"/>
      <c r="F58" s="232" t="s">
        <v>160</v>
      </c>
      <c r="G58" s="231">
        <v>2</v>
      </c>
      <c r="H58" s="233" t="s">
        <v>57</v>
      </c>
      <c r="I58" s="233" t="s">
        <v>58</v>
      </c>
      <c r="J58" s="231">
        <v>5</v>
      </c>
      <c r="K58" s="233">
        <f t="shared" ref="K58:K67" si="3">D58*G58*J58</f>
        <v>60</v>
      </c>
      <c r="L58" s="234" t="s">
        <v>161</v>
      </c>
      <c r="M58" s="235" t="s">
        <v>162</v>
      </c>
      <c r="N58" s="236"/>
      <c r="O58" s="237"/>
      <c r="P58" s="237"/>
      <c r="Q58" s="237"/>
      <c r="R58" s="237"/>
    </row>
    <row r="59" spans="1:18" ht="25.5" customHeight="1">
      <c r="A59" s="238"/>
      <c r="B59" s="239" t="s">
        <v>163</v>
      </c>
      <c r="C59" s="239" t="s">
        <v>164</v>
      </c>
      <c r="D59" s="240">
        <v>5</v>
      </c>
      <c r="E59" s="240"/>
      <c r="F59" s="241" t="s">
        <v>165</v>
      </c>
      <c r="G59" s="242">
        <v>2</v>
      </c>
      <c r="H59" s="243" t="s">
        <v>166</v>
      </c>
      <c r="I59" s="243" t="s">
        <v>58</v>
      </c>
      <c r="J59" s="240">
        <v>4</v>
      </c>
      <c r="K59" s="243">
        <f t="shared" si="3"/>
        <v>40</v>
      </c>
      <c r="L59" s="244" t="s">
        <v>167</v>
      </c>
      <c r="M59" s="235" t="s">
        <v>162</v>
      </c>
      <c r="N59" s="245"/>
      <c r="O59" s="246"/>
      <c r="P59" s="246"/>
      <c r="Q59" s="246"/>
      <c r="R59" s="246"/>
    </row>
    <row r="60" spans="1:18" ht="33.75" customHeight="1">
      <c r="A60" s="238"/>
      <c r="B60" s="239" t="s">
        <v>168</v>
      </c>
      <c r="C60" s="239" t="s">
        <v>169</v>
      </c>
      <c r="D60" s="240">
        <v>5</v>
      </c>
      <c r="E60" s="240"/>
      <c r="F60" s="239" t="s">
        <v>170</v>
      </c>
      <c r="G60" s="240">
        <v>2</v>
      </c>
      <c r="H60" s="243" t="s">
        <v>171</v>
      </c>
      <c r="I60" s="243" t="s">
        <v>58</v>
      </c>
      <c r="J60" s="240">
        <v>5</v>
      </c>
      <c r="K60" s="243">
        <f t="shared" si="3"/>
        <v>50</v>
      </c>
      <c r="L60" s="244" t="s">
        <v>172</v>
      </c>
      <c r="M60" s="235" t="s">
        <v>162</v>
      </c>
      <c r="N60" s="245"/>
      <c r="O60" s="246"/>
      <c r="P60" s="246"/>
      <c r="Q60" s="246"/>
      <c r="R60" s="246"/>
    </row>
    <row r="61" spans="1:18" ht="38.25" customHeight="1">
      <c r="A61" s="238"/>
      <c r="B61" s="239" t="s">
        <v>173</v>
      </c>
      <c r="C61" s="239" t="s">
        <v>164</v>
      </c>
      <c r="D61" s="240">
        <v>3</v>
      </c>
      <c r="E61" s="240"/>
      <c r="F61" s="241" t="s">
        <v>174</v>
      </c>
      <c r="G61" s="242">
        <v>3</v>
      </c>
      <c r="H61" s="243" t="s">
        <v>171</v>
      </c>
      <c r="I61" s="243" t="s">
        <v>58</v>
      </c>
      <c r="J61" s="240">
        <v>3</v>
      </c>
      <c r="K61" s="243">
        <f t="shared" si="3"/>
        <v>27</v>
      </c>
      <c r="L61" s="239" t="s">
        <v>175</v>
      </c>
      <c r="M61" s="235" t="s">
        <v>162</v>
      </c>
      <c r="N61" s="245"/>
      <c r="O61" s="246"/>
      <c r="P61" s="246"/>
      <c r="Q61" s="246"/>
      <c r="R61" s="246"/>
    </row>
    <row r="62" spans="1:18" ht="37.5" customHeight="1">
      <c r="A62" s="238"/>
      <c r="B62" s="239" t="s">
        <v>176</v>
      </c>
      <c r="C62" s="239" t="s">
        <v>100</v>
      </c>
      <c r="D62" s="240">
        <v>3</v>
      </c>
      <c r="E62" s="240"/>
      <c r="F62" s="247" t="s">
        <v>177</v>
      </c>
      <c r="G62" s="240">
        <v>6</v>
      </c>
      <c r="H62" s="243" t="s">
        <v>57</v>
      </c>
      <c r="I62" s="243" t="s">
        <v>58</v>
      </c>
      <c r="J62" s="240">
        <v>3</v>
      </c>
      <c r="K62" s="243">
        <f t="shared" si="3"/>
        <v>54</v>
      </c>
      <c r="L62" s="244" t="s">
        <v>145</v>
      </c>
      <c r="M62" s="248"/>
      <c r="N62" s="245"/>
      <c r="O62" s="246"/>
      <c r="P62" s="246"/>
      <c r="Q62" s="246"/>
      <c r="R62" s="246"/>
    </row>
    <row r="63" spans="1:18" ht="45" customHeight="1">
      <c r="A63" s="238"/>
      <c r="B63" s="239" t="s">
        <v>178</v>
      </c>
      <c r="C63" s="239" t="s">
        <v>100</v>
      </c>
      <c r="D63" s="240">
        <v>3</v>
      </c>
      <c r="E63" s="240"/>
      <c r="F63" s="241" t="s">
        <v>179</v>
      </c>
      <c r="G63" s="240">
        <v>6</v>
      </c>
      <c r="H63" s="243" t="s">
        <v>171</v>
      </c>
      <c r="I63" s="243" t="s">
        <v>58</v>
      </c>
      <c r="J63" s="240">
        <v>3</v>
      </c>
      <c r="K63" s="243">
        <f t="shared" si="3"/>
        <v>54</v>
      </c>
      <c r="L63" s="244" t="s">
        <v>145</v>
      </c>
      <c r="M63" s="248"/>
      <c r="N63" s="245"/>
      <c r="O63" s="246"/>
      <c r="P63" s="246"/>
      <c r="Q63" s="246"/>
      <c r="R63" s="246"/>
    </row>
    <row r="64" spans="1:18" ht="45" customHeight="1">
      <c r="A64" s="238"/>
      <c r="B64" s="239" t="s">
        <v>180</v>
      </c>
      <c r="C64" s="239" t="s">
        <v>100</v>
      </c>
      <c r="D64" s="240">
        <v>3</v>
      </c>
      <c r="E64" s="240"/>
      <c r="F64" s="241" t="s">
        <v>181</v>
      </c>
      <c r="G64" s="240">
        <v>6</v>
      </c>
      <c r="H64" s="243" t="s">
        <v>171</v>
      </c>
      <c r="I64" s="243" t="s">
        <v>58</v>
      </c>
      <c r="J64" s="240">
        <v>3</v>
      </c>
      <c r="K64" s="243">
        <f t="shared" si="3"/>
        <v>54</v>
      </c>
      <c r="L64" s="244" t="s">
        <v>145</v>
      </c>
      <c r="M64" s="248"/>
      <c r="N64" s="245"/>
      <c r="O64" s="246"/>
      <c r="P64" s="246"/>
      <c r="Q64" s="246"/>
      <c r="R64" s="246"/>
    </row>
    <row r="65" spans="1:18" ht="45" customHeight="1">
      <c r="A65" s="238"/>
      <c r="B65" s="239" t="s">
        <v>182</v>
      </c>
      <c r="C65" s="239" t="s">
        <v>100</v>
      </c>
      <c r="D65" s="240">
        <v>3</v>
      </c>
      <c r="E65" s="240"/>
      <c r="F65" s="241" t="s">
        <v>174</v>
      </c>
      <c r="G65" s="240">
        <v>5</v>
      </c>
      <c r="H65" s="243" t="s">
        <v>171</v>
      </c>
      <c r="I65" s="243" t="s">
        <v>58</v>
      </c>
      <c r="J65" s="240">
        <v>3</v>
      </c>
      <c r="K65" s="243">
        <f t="shared" si="3"/>
        <v>45</v>
      </c>
      <c r="L65" s="244" t="s">
        <v>145</v>
      </c>
      <c r="M65" s="248"/>
      <c r="N65" s="245"/>
      <c r="O65" s="246"/>
      <c r="P65" s="246"/>
      <c r="Q65" s="246"/>
      <c r="R65" s="246"/>
    </row>
    <row r="66" spans="1:18" ht="45" customHeight="1">
      <c r="A66" s="238"/>
      <c r="B66" s="239" t="s">
        <v>183</v>
      </c>
      <c r="C66" s="239" t="s">
        <v>100</v>
      </c>
      <c r="D66" s="240">
        <v>4</v>
      </c>
      <c r="E66" s="240"/>
      <c r="F66" s="241" t="s">
        <v>179</v>
      </c>
      <c r="G66" s="240">
        <v>4</v>
      </c>
      <c r="H66" s="243" t="s">
        <v>171</v>
      </c>
      <c r="I66" s="243" t="s">
        <v>58</v>
      </c>
      <c r="J66" s="240">
        <v>3</v>
      </c>
      <c r="K66" s="243">
        <f t="shared" si="3"/>
        <v>48</v>
      </c>
      <c r="L66" s="244" t="s">
        <v>184</v>
      </c>
      <c r="M66" s="235" t="s">
        <v>162</v>
      </c>
      <c r="N66" s="245"/>
      <c r="O66" s="246"/>
      <c r="P66" s="246"/>
      <c r="Q66" s="246"/>
      <c r="R66" s="246"/>
    </row>
    <row r="67" spans="1:18" ht="41.25" customHeight="1">
      <c r="A67" s="249"/>
      <c r="B67" s="250" t="s">
        <v>185</v>
      </c>
      <c r="C67" s="250" t="s">
        <v>63</v>
      </c>
      <c r="D67" s="251">
        <v>6</v>
      </c>
      <c r="E67" s="251"/>
      <c r="F67" s="252" t="s">
        <v>186</v>
      </c>
      <c r="G67" s="251">
        <v>2</v>
      </c>
      <c r="H67" s="253" t="s">
        <v>187</v>
      </c>
      <c r="I67" s="253" t="s">
        <v>188</v>
      </c>
      <c r="J67" s="251">
        <v>4</v>
      </c>
      <c r="K67" s="253">
        <f t="shared" si="3"/>
        <v>48</v>
      </c>
      <c r="L67" s="254" t="s">
        <v>189</v>
      </c>
      <c r="M67" s="235" t="s">
        <v>162</v>
      </c>
      <c r="N67" s="255"/>
      <c r="O67" s="256"/>
      <c r="P67" s="256"/>
      <c r="Q67" s="256"/>
      <c r="R67" s="256"/>
    </row>
    <row r="68" spans="1:18" ht="42" customHeight="1">
      <c r="A68" s="169" t="s">
        <v>190</v>
      </c>
      <c r="B68" s="28" t="s">
        <v>191</v>
      </c>
      <c r="C68" s="27" t="s">
        <v>192</v>
      </c>
      <c r="D68" s="28">
        <v>5</v>
      </c>
      <c r="E68" s="28"/>
      <c r="F68" s="27" t="s">
        <v>193</v>
      </c>
      <c r="G68" s="28">
        <v>3</v>
      </c>
      <c r="H68" s="28" t="s">
        <v>194</v>
      </c>
      <c r="I68" s="28" t="s">
        <v>101</v>
      </c>
      <c r="J68" s="28">
        <v>4</v>
      </c>
      <c r="K68" s="28">
        <f t="shared" si="2"/>
        <v>60</v>
      </c>
      <c r="L68" s="28"/>
      <c r="M68" s="68"/>
      <c r="N68" s="69"/>
      <c r="O68" s="68"/>
      <c r="P68" s="68"/>
      <c r="Q68" s="68"/>
      <c r="R68" s="68"/>
    </row>
    <row r="69" spans="1:18" ht="42" customHeight="1">
      <c r="A69" s="170"/>
      <c r="B69" s="34" t="s">
        <v>195</v>
      </c>
      <c r="C69" s="33" t="s">
        <v>196</v>
      </c>
      <c r="D69" s="34">
        <v>4</v>
      </c>
      <c r="E69" s="34"/>
      <c r="F69" s="33" t="s">
        <v>197</v>
      </c>
      <c r="G69" s="34">
        <v>2</v>
      </c>
      <c r="H69" s="34" t="s">
        <v>88</v>
      </c>
      <c r="I69" s="34" t="s">
        <v>101</v>
      </c>
      <c r="J69" s="34">
        <v>5</v>
      </c>
      <c r="K69" s="34">
        <f t="shared" si="2"/>
        <v>40</v>
      </c>
      <c r="L69" s="34"/>
      <c r="M69" s="70"/>
      <c r="N69" s="71"/>
      <c r="O69" s="70"/>
      <c r="P69" s="70"/>
      <c r="Q69" s="70"/>
      <c r="R69" s="70"/>
    </row>
    <row r="70" spans="1:18" ht="42" customHeight="1">
      <c r="A70" s="170"/>
      <c r="B70" s="34" t="s">
        <v>198</v>
      </c>
      <c r="C70" s="33" t="s">
        <v>199</v>
      </c>
      <c r="D70" s="34">
        <v>5</v>
      </c>
      <c r="E70" s="34"/>
      <c r="F70" s="33" t="s">
        <v>200</v>
      </c>
      <c r="G70" s="34">
        <v>2</v>
      </c>
      <c r="H70" s="34" t="s">
        <v>88</v>
      </c>
      <c r="I70" s="34" t="s">
        <v>101</v>
      </c>
      <c r="J70" s="34">
        <v>5</v>
      </c>
      <c r="K70" s="34">
        <f t="shared" si="2"/>
        <v>50</v>
      </c>
      <c r="L70" s="34" t="s">
        <v>145</v>
      </c>
      <c r="M70" s="70"/>
      <c r="N70" s="71"/>
      <c r="O70" s="70"/>
      <c r="P70" s="70"/>
      <c r="Q70" s="70"/>
      <c r="R70" s="70"/>
    </row>
    <row r="71" spans="1:18" ht="42" customHeight="1">
      <c r="A71" s="170"/>
      <c r="B71" s="34" t="s">
        <v>201</v>
      </c>
      <c r="C71" s="33" t="s">
        <v>100</v>
      </c>
      <c r="D71" s="34">
        <v>5</v>
      </c>
      <c r="E71" s="34"/>
      <c r="F71" s="33" t="s">
        <v>202</v>
      </c>
      <c r="G71" s="34">
        <v>2</v>
      </c>
      <c r="H71" s="34" t="s">
        <v>88</v>
      </c>
      <c r="I71" s="34" t="s">
        <v>101</v>
      </c>
      <c r="J71" s="34">
        <v>5</v>
      </c>
      <c r="K71" s="34">
        <f t="shared" si="2"/>
        <v>50</v>
      </c>
      <c r="L71" s="34" t="s">
        <v>145</v>
      </c>
      <c r="M71" s="70"/>
      <c r="N71" s="71"/>
      <c r="O71" s="70"/>
      <c r="P71" s="70"/>
      <c r="Q71" s="70"/>
      <c r="R71" s="70"/>
    </row>
    <row r="72" spans="1:18" ht="42" customHeight="1">
      <c r="A72" s="170"/>
      <c r="B72" s="34" t="s">
        <v>203</v>
      </c>
      <c r="C72" s="33" t="s">
        <v>100</v>
      </c>
      <c r="D72" s="34">
        <v>5</v>
      </c>
      <c r="E72" s="34"/>
      <c r="F72" s="33" t="s">
        <v>204</v>
      </c>
      <c r="G72" s="34">
        <v>2</v>
      </c>
      <c r="H72" s="34" t="s">
        <v>88</v>
      </c>
      <c r="I72" s="34" t="s">
        <v>101</v>
      </c>
      <c r="J72" s="34">
        <v>5</v>
      </c>
      <c r="K72" s="34">
        <f t="shared" si="2"/>
        <v>50</v>
      </c>
      <c r="L72" s="34" t="s">
        <v>145</v>
      </c>
      <c r="M72" s="70"/>
      <c r="N72" s="71"/>
      <c r="O72" s="70"/>
      <c r="P72" s="70"/>
      <c r="Q72" s="70"/>
      <c r="R72" s="70"/>
    </row>
    <row r="73" spans="1:18" ht="42" customHeight="1">
      <c r="A73" s="170"/>
      <c r="B73" s="34" t="s">
        <v>205</v>
      </c>
      <c r="C73" s="33" t="s">
        <v>63</v>
      </c>
      <c r="D73" s="34">
        <v>5</v>
      </c>
      <c r="E73" s="34"/>
      <c r="F73" s="33" t="s">
        <v>206</v>
      </c>
      <c r="G73" s="34">
        <v>2</v>
      </c>
      <c r="H73" s="34" t="s">
        <v>88</v>
      </c>
      <c r="I73" s="34" t="s">
        <v>101</v>
      </c>
      <c r="J73" s="34">
        <v>5</v>
      </c>
      <c r="K73" s="34">
        <f t="shared" si="2"/>
        <v>50</v>
      </c>
      <c r="L73" s="34" t="s">
        <v>145</v>
      </c>
      <c r="M73" s="70"/>
      <c r="N73" s="71"/>
      <c r="O73" s="70"/>
      <c r="P73" s="70"/>
      <c r="Q73" s="70"/>
      <c r="R73" s="70"/>
    </row>
    <row r="74" spans="1:18" ht="42" customHeight="1">
      <c r="A74" s="170"/>
      <c r="B74" s="34" t="s">
        <v>207</v>
      </c>
      <c r="C74" s="33" t="s">
        <v>208</v>
      </c>
      <c r="D74" s="34">
        <v>4</v>
      </c>
      <c r="E74" s="34"/>
      <c r="F74" s="33" t="s">
        <v>200</v>
      </c>
      <c r="G74" s="34">
        <v>7</v>
      </c>
      <c r="H74" s="34" t="s">
        <v>88</v>
      </c>
      <c r="I74" s="34" t="s">
        <v>101</v>
      </c>
      <c r="J74" s="34">
        <v>2</v>
      </c>
      <c r="K74" s="34">
        <f t="shared" si="2"/>
        <v>56</v>
      </c>
      <c r="L74" s="34" t="s">
        <v>145</v>
      </c>
      <c r="M74" s="70"/>
      <c r="N74" s="71"/>
      <c r="O74" s="70"/>
      <c r="P74" s="70"/>
      <c r="Q74" s="70"/>
      <c r="R74" s="70"/>
    </row>
    <row r="75" spans="1:18" ht="42" customHeight="1">
      <c r="A75" s="171"/>
      <c r="B75" s="40" t="s">
        <v>209</v>
      </c>
      <c r="C75" s="39" t="s">
        <v>199</v>
      </c>
      <c r="D75" s="40">
        <v>5</v>
      </c>
      <c r="E75" s="40"/>
      <c r="F75" s="39" t="s">
        <v>210</v>
      </c>
      <c r="G75" s="40">
        <v>2</v>
      </c>
      <c r="H75" s="40" t="s">
        <v>88</v>
      </c>
      <c r="I75" s="40" t="s">
        <v>101</v>
      </c>
      <c r="J75" s="40">
        <v>5</v>
      </c>
      <c r="K75" s="40">
        <f t="shared" si="2"/>
        <v>50</v>
      </c>
      <c r="L75" s="40" t="s">
        <v>145</v>
      </c>
      <c r="M75" s="73"/>
      <c r="N75" s="74"/>
      <c r="O75" s="73"/>
      <c r="P75" s="73"/>
      <c r="Q75" s="73"/>
      <c r="R75" s="73"/>
    </row>
    <row r="76" spans="1:18" ht="40.5" customHeight="1">
      <c r="A76" s="161" t="s">
        <v>211</v>
      </c>
      <c r="B76" s="28" t="s">
        <v>212</v>
      </c>
      <c r="C76" s="27" t="s">
        <v>151</v>
      </c>
      <c r="D76" s="28">
        <v>4</v>
      </c>
      <c r="E76" s="28"/>
      <c r="F76" s="27" t="s">
        <v>213</v>
      </c>
      <c r="G76" s="28">
        <v>2</v>
      </c>
      <c r="H76" s="28" t="s">
        <v>88</v>
      </c>
      <c r="I76" s="28" t="s">
        <v>101</v>
      </c>
      <c r="J76" s="28">
        <v>5</v>
      </c>
      <c r="K76" s="28">
        <f t="shared" si="2"/>
        <v>40</v>
      </c>
      <c r="L76" s="28" t="s">
        <v>145</v>
      </c>
      <c r="M76" s="67"/>
      <c r="N76" s="69"/>
      <c r="O76" s="68"/>
      <c r="P76" s="68"/>
      <c r="Q76" s="68"/>
      <c r="R76" s="68"/>
    </row>
    <row r="77" spans="1:18" ht="40.5" customHeight="1">
      <c r="A77" s="162"/>
      <c r="B77" s="34" t="s">
        <v>214</v>
      </c>
      <c r="C77" s="33" t="s">
        <v>100</v>
      </c>
      <c r="D77" s="34">
        <v>4</v>
      </c>
      <c r="E77" s="34"/>
      <c r="F77" s="33" t="s">
        <v>215</v>
      </c>
      <c r="G77" s="34">
        <v>7</v>
      </c>
      <c r="H77" s="34" t="s">
        <v>88</v>
      </c>
      <c r="I77" s="34" t="s">
        <v>101</v>
      </c>
      <c r="J77" s="34">
        <v>2</v>
      </c>
      <c r="K77" s="34">
        <f t="shared" si="2"/>
        <v>56</v>
      </c>
      <c r="L77" s="34" t="s">
        <v>145</v>
      </c>
      <c r="M77" s="72"/>
      <c r="N77" s="71"/>
      <c r="O77" s="70"/>
      <c r="P77" s="70"/>
      <c r="Q77" s="70"/>
      <c r="R77" s="70"/>
    </row>
    <row r="78" spans="1:18" ht="40.5" customHeight="1">
      <c r="A78" s="162"/>
      <c r="B78" s="34" t="s">
        <v>216</v>
      </c>
      <c r="C78" s="33" t="s">
        <v>151</v>
      </c>
      <c r="D78" s="34">
        <v>4</v>
      </c>
      <c r="E78" s="34"/>
      <c r="F78" s="33" t="s">
        <v>217</v>
      </c>
      <c r="G78" s="34">
        <v>2</v>
      </c>
      <c r="H78" s="34" t="s">
        <v>218</v>
      </c>
      <c r="I78" s="34" t="s">
        <v>101</v>
      </c>
      <c r="J78" s="34">
        <v>4</v>
      </c>
      <c r="K78" s="34">
        <f t="shared" si="2"/>
        <v>32</v>
      </c>
      <c r="L78" s="34" t="s">
        <v>145</v>
      </c>
      <c r="M78" s="72"/>
      <c r="N78" s="71"/>
      <c r="O78" s="70"/>
      <c r="P78" s="70"/>
      <c r="Q78" s="70"/>
      <c r="R78" s="70"/>
    </row>
    <row r="79" spans="1:18" ht="40.5" customHeight="1">
      <c r="A79" s="162"/>
      <c r="B79" s="34" t="s">
        <v>219</v>
      </c>
      <c r="C79" s="33" t="s">
        <v>100</v>
      </c>
      <c r="D79" s="34">
        <v>6</v>
      </c>
      <c r="E79" s="75"/>
      <c r="F79" s="33" t="s">
        <v>220</v>
      </c>
      <c r="G79" s="34">
        <v>2</v>
      </c>
      <c r="H79" s="34" t="s">
        <v>88</v>
      </c>
      <c r="I79" s="34" t="s">
        <v>101</v>
      </c>
      <c r="J79" s="34">
        <v>5</v>
      </c>
      <c r="K79" s="34">
        <f t="shared" si="2"/>
        <v>60</v>
      </c>
      <c r="L79" s="34" t="s">
        <v>145</v>
      </c>
      <c r="M79" s="72"/>
      <c r="N79" s="71"/>
      <c r="O79" s="70"/>
      <c r="P79" s="70"/>
      <c r="Q79" s="70"/>
      <c r="R79" s="70"/>
    </row>
    <row r="80" spans="1:18" ht="40.5" customHeight="1">
      <c r="A80" s="162"/>
      <c r="B80" s="34" t="s">
        <v>221</v>
      </c>
      <c r="C80" s="33" t="s">
        <v>100</v>
      </c>
      <c r="D80" s="34">
        <v>4</v>
      </c>
      <c r="E80" s="75"/>
      <c r="F80" s="33" t="s">
        <v>222</v>
      </c>
      <c r="G80" s="34">
        <v>4</v>
      </c>
      <c r="H80" s="34" t="s">
        <v>88</v>
      </c>
      <c r="I80" s="34" t="s">
        <v>101</v>
      </c>
      <c r="J80" s="34">
        <v>4</v>
      </c>
      <c r="K80" s="34">
        <f t="shared" si="2"/>
        <v>64</v>
      </c>
      <c r="L80" s="34" t="s">
        <v>145</v>
      </c>
      <c r="M80" s="72"/>
      <c r="N80" s="71"/>
      <c r="O80" s="70"/>
      <c r="P80" s="70"/>
      <c r="Q80" s="70"/>
      <c r="R80" s="70"/>
    </row>
    <row r="81" spans="1:18" ht="40.5" customHeight="1">
      <c r="A81" s="162"/>
      <c r="B81" s="34" t="s">
        <v>223</v>
      </c>
      <c r="C81" s="33" t="s">
        <v>100</v>
      </c>
      <c r="D81" s="34">
        <v>5</v>
      </c>
      <c r="E81" s="75"/>
      <c r="F81" s="33" t="s">
        <v>222</v>
      </c>
      <c r="G81" s="34">
        <v>3</v>
      </c>
      <c r="H81" s="34" t="s">
        <v>88</v>
      </c>
      <c r="I81" s="34" t="s">
        <v>101</v>
      </c>
      <c r="J81" s="34">
        <v>4</v>
      </c>
      <c r="K81" s="34">
        <f t="shared" si="2"/>
        <v>60</v>
      </c>
      <c r="L81" s="34" t="s">
        <v>224</v>
      </c>
      <c r="M81" s="72"/>
      <c r="N81" s="71"/>
      <c r="O81" s="70"/>
      <c r="P81" s="70"/>
      <c r="Q81" s="70"/>
      <c r="R81" s="70"/>
    </row>
    <row r="82" spans="1:18" ht="40.5" customHeight="1">
      <c r="A82" s="162"/>
      <c r="B82" s="34" t="s">
        <v>225</v>
      </c>
      <c r="C82" s="33" t="s">
        <v>151</v>
      </c>
      <c r="D82" s="34">
        <v>4</v>
      </c>
      <c r="E82" s="34"/>
      <c r="F82" s="33" t="s">
        <v>226</v>
      </c>
      <c r="G82" s="34">
        <v>2</v>
      </c>
      <c r="H82" s="34" t="s">
        <v>88</v>
      </c>
      <c r="I82" s="34" t="s">
        <v>101</v>
      </c>
      <c r="J82" s="34">
        <v>4</v>
      </c>
      <c r="K82" s="34">
        <f t="shared" si="2"/>
        <v>32</v>
      </c>
      <c r="L82" s="34" t="s">
        <v>145</v>
      </c>
      <c r="M82" s="72"/>
      <c r="N82" s="71"/>
      <c r="O82" s="70"/>
      <c r="P82" s="70"/>
      <c r="Q82" s="70"/>
      <c r="R82" s="70"/>
    </row>
    <row r="83" spans="1:18" ht="40.5" customHeight="1">
      <c r="A83" s="162"/>
      <c r="B83" s="34" t="s">
        <v>227</v>
      </c>
      <c r="C83" s="33" t="s">
        <v>100</v>
      </c>
      <c r="D83" s="34">
        <v>6</v>
      </c>
      <c r="E83" s="75"/>
      <c r="F83" s="33" t="s">
        <v>228</v>
      </c>
      <c r="G83" s="34">
        <v>2</v>
      </c>
      <c r="H83" s="34" t="s">
        <v>88</v>
      </c>
      <c r="I83" s="34" t="s">
        <v>101</v>
      </c>
      <c r="J83" s="34">
        <v>5</v>
      </c>
      <c r="K83" s="34">
        <f t="shared" si="2"/>
        <v>60</v>
      </c>
      <c r="L83" s="33" t="s">
        <v>229</v>
      </c>
      <c r="M83" s="72" t="s">
        <v>230</v>
      </c>
      <c r="N83" s="71"/>
      <c r="O83" s="70"/>
      <c r="P83" s="70"/>
      <c r="Q83" s="70"/>
      <c r="R83" s="70"/>
    </row>
    <row r="84" spans="1:18" ht="40.5" customHeight="1">
      <c r="A84" s="163"/>
      <c r="B84" s="40" t="s">
        <v>231</v>
      </c>
      <c r="C84" s="39" t="s">
        <v>151</v>
      </c>
      <c r="D84" s="40">
        <v>5</v>
      </c>
      <c r="E84" s="84"/>
      <c r="F84" s="39" t="s">
        <v>232</v>
      </c>
      <c r="G84" s="40">
        <v>3</v>
      </c>
      <c r="H84" s="40" t="s">
        <v>88</v>
      </c>
      <c r="I84" s="40" t="s">
        <v>101</v>
      </c>
      <c r="J84" s="40">
        <v>4</v>
      </c>
      <c r="K84" s="40">
        <f t="shared" si="2"/>
        <v>60</v>
      </c>
      <c r="L84" s="40" t="s">
        <v>233</v>
      </c>
      <c r="M84" s="72" t="s">
        <v>230</v>
      </c>
      <c r="N84" s="74"/>
      <c r="O84" s="73"/>
      <c r="P84" s="73"/>
      <c r="Q84" s="73"/>
      <c r="R84" s="73"/>
    </row>
    <row r="85" spans="1:18" ht="36.75" customHeight="1">
      <c r="A85" s="161" t="s">
        <v>234</v>
      </c>
      <c r="B85" s="28" t="s">
        <v>235</v>
      </c>
      <c r="C85" s="27" t="s">
        <v>236</v>
      </c>
      <c r="D85" s="78">
        <v>4</v>
      </c>
      <c r="E85" s="85"/>
      <c r="F85" s="27" t="s">
        <v>237</v>
      </c>
      <c r="G85" s="86">
        <v>2</v>
      </c>
      <c r="H85" s="28" t="s">
        <v>88</v>
      </c>
      <c r="I85" s="28" t="s">
        <v>238</v>
      </c>
      <c r="J85" s="86">
        <v>5</v>
      </c>
      <c r="K85" s="28">
        <f t="shared" si="2"/>
        <v>40</v>
      </c>
      <c r="L85" s="28" t="s">
        <v>145</v>
      </c>
      <c r="M85" s="68"/>
      <c r="N85" s="69"/>
      <c r="O85" s="68"/>
      <c r="P85" s="68"/>
      <c r="Q85" s="68"/>
      <c r="R85" s="68"/>
    </row>
    <row r="86" spans="1:18" ht="34.5" customHeight="1">
      <c r="A86" s="162"/>
      <c r="B86" s="34" t="s">
        <v>239</v>
      </c>
      <c r="C86" s="33" t="s">
        <v>240</v>
      </c>
      <c r="D86" s="45">
        <v>4</v>
      </c>
      <c r="E86" s="87"/>
      <c r="F86" s="33" t="s">
        <v>241</v>
      </c>
      <c r="G86" s="81">
        <v>2</v>
      </c>
      <c r="H86" s="34" t="s">
        <v>88</v>
      </c>
      <c r="I86" s="34" t="s">
        <v>238</v>
      </c>
      <c r="J86" s="81">
        <v>5</v>
      </c>
      <c r="K86" s="34">
        <f t="shared" si="2"/>
        <v>40</v>
      </c>
      <c r="L86" s="34" t="s">
        <v>145</v>
      </c>
      <c r="M86" s="70"/>
      <c r="N86" s="71"/>
      <c r="O86" s="70"/>
      <c r="P86" s="70"/>
      <c r="Q86" s="70"/>
      <c r="R86" s="70"/>
    </row>
    <row r="87" spans="1:18" ht="36">
      <c r="A87" s="162"/>
      <c r="B87" s="34" t="s">
        <v>242</v>
      </c>
      <c r="C87" s="33" t="s">
        <v>243</v>
      </c>
      <c r="D87" s="45">
        <v>5</v>
      </c>
      <c r="E87" s="87"/>
      <c r="F87" s="33" t="s">
        <v>244</v>
      </c>
      <c r="G87" s="81">
        <v>2</v>
      </c>
      <c r="H87" s="34" t="s">
        <v>88</v>
      </c>
      <c r="I87" s="34" t="s">
        <v>238</v>
      </c>
      <c r="J87" s="81">
        <v>5</v>
      </c>
      <c r="K87" s="34">
        <f t="shared" si="2"/>
        <v>50</v>
      </c>
      <c r="L87" s="34" t="s">
        <v>145</v>
      </c>
      <c r="M87" s="70"/>
      <c r="N87" s="71"/>
      <c r="O87" s="70"/>
      <c r="P87" s="70"/>
      <c r="Q87" s="70"/>
      <c r="R87" s="70"/>
    </row>
    <row r="88" spans="1:18" ht="39.75" customHeight="1">
      <c r="A88" s="162"/>
      <c r="B88" s="34" t="s">
        <v>245</v>
      </c>
      <c r="C88" s="33" t="s">
        <v>246</v>
      </c>
      <c r="D88" s="45">
        <v>5</v>
      </c>
      <c r="E88" s="87"/>
      <c r="F88" s="33" t="s">
        <v>247</v>
      </c>
      <c r="G88" s="81">
        <v>2</v>
      </c>
      <c r="H88" s="34" t="s">
        <v>88</v>
      </c>
      <c r="I88" s="34" t="s">
        <v>238</v>
      </c>
      <c r="J88" s="81">
        <v>5</v>
      </c>
      <c r="K88" s="34">
        <f t="shared" si="2"/>
        <v>50</v>
      </c>
      <c r="L88" s="34" t="s">
        <v>145</v>
      </c>
      <c r="M88" s="70"/>
      <c r="N88" s="71"/>
      <c r="O88" s="70"/>
      <c r="P88" s="70"/>
      <c r="Q88" s="70"/>
      <c r="R88" s="70"/>
    </row>
    <row r="89" spans="1:18" ht="36" customHeight="1">
      <c r="A89" s="162"/>
      <c r="B89" s="72" t="s">
        <v>248</v>
      </c>
      <c r="C89" s="33" t="s">
        <v>249</v>
      </c>
      <c r="D89" s="45">
        <v>6</v>
      </c>
      <c r="E89" s="87"/>
      <c r="F89" s="33" t="s">
        <v>250</v>
      </c>
      <c r="G89" s="81">
        <v>2</v>
      </c>
      <c r="H89" s="34" t="s">
        <v>251</v>
      </c>
      <c r="I89" s="34" t="s">
        <v>238</v>
      </c>
      <c r="J89" s="81">
        <v>5</v>
      </c>
      <c r="K89" s="34">
        <f t="shared" si="2"/>
        <v>60</v>
      </c>
      <c r="L89" s="34" t="s">
        <v>252</v>
      </c>
      <c r="M89" s="72" t="s">
        <v>253</v>
      </c>
      <c r="N89" s="71"/>
      <c r="O89" s="70"/>
      <c r="P89" s="70"/>
      <c r="Q89" s="70"/>
      <c r="R89" s="70"/>
    </row>
    <row r="90" spans="1:18" ht="36" customHeight="1">
      <c r="A90" s="162"/>
      <c r="B90" s="72" t="s">
        <v>254</v>
      </c>
      <c r="C90" s="33" t="s">
        <v>151</v>
      </c>
      <c r="D90" s="45">
        <v>3</v>
      </c>
      <c r="E90" s="87"/>
      <c r="F90" s="33" t="s">
        <v>255</v>
      </c>
      <c r="G90" s="81">
        <v>2</v>
      </c>
      <c r="H90" s="34" t="s">
        <v>88</v>
      </c>
      <c r="I90" s="34" t="s">
        <v>238</v>
      </c>
      <c r="J90" s="81">
        <v>3</v>
      </c>
      <c r="K90" s="34">
        <f t="shared" si="2"/>
        <v>18</v>
      </c>
      <c r="L90" s="34" t="s">
        <v>256</v>
      </c>
      <c r="M90" s="72"/>
      <c r="N90" s="71"/>
      <c r="O90" s="70"/>
      <c r="P90" s="70"/>
      <c r="Q90" s="70"/>
      <c r="R90" s="70"/>
    </row>
    <row r="91" spans="1:18" ht="36" customHeight="1">
      <c r="A91" s="162"/>
      <c r="B91" s="72" t="s">
        <v>257</v>
      </c>
      <c r="C91" s="33" t="s">
        <v>100</v>
      </c>
      <c r="D91" s="45">
        <v>3</v>
      </c>
      <c r="E91" s="75"/>
      <c r="F91" s="33" t="s">
        <v>258</v>
      </c>
      <c r="G91" s="81">
        <v>6</v>
      </c>
      <c r="H91" s="34" t="s">
        <v>88</v>
      </c>
      <c r="I91" s="34" t="s">
        <v>238</v>
      </c>
      <c r="J91" s="81">
        <v>3</v>
      </c>
      <c r="K91" s="34">
        <f t="shared" si="2"/>
        <v>54</v>
      </c>
      <c r="L91" s="34" t="s">
        <v>145</v>
      </c>
      <c r="M91" s="72"/>
      <c r="N91" s="71"/>
      <c r="O91" s="70"/>
      <c r="P91" s="70"/>
      <c r="Q91" s="70"/>
      <c r="R91" s="70"/>
    </row>
    <row r="92" spans="1:18" ht="64.5" customHeight="1">
      <c r="A92" s="163"/>
      <c r="B92" s="76" t="s">
        <v>259</v>
      </c>
      <c r="C92" s="39" t="s">
        <v>90</v>
      </c>
      <c r="D92" s="83">
        <v>6</v>
      </c>
      <c r="E92" s="88"/>
      <c r="F92" s="39" t="s">
        <v>260</v>
      </c>
      <c r="G92" s="89">
        <v>2</v>
      </c>
      <c r="H92" s="40" t="s">
        <v>251</v>
      </c>
      <c r="I92" s="40" t="s">
        <v>238</v>
      </c>
      <c r="J92" s="89">
        <v>5</v>
      </c>
      <c r="K92" s="40">
        <f t="shared" si="2"/>
        <v>60</v>
      </c>
      <c r="L92" s="40" t="s">
        <v>145</v>
      </c>
      <c r="M92" s="76"/>
      <c r="N92" s="74"/>
      <c r="O92" s="73"/>
      <c r="P92" s="73"/>
      <c r="Q92" s="73"/>
      <c r="R92" s="73"/>
    </row>
    <row r="93" spans="1:18" ht="48" customHeight="1">
      <c r="A93" s="161" t="s">
        <v>261</v>
      </c>
      <c r="B93" s="28" t="s">
        <v>262</v>
      </c>
      <c r="C93" s="27" t="s">
        <v>63</v>
      </c>
      <c r="D93" s="78">
        <v>5</v>
      </c>
      <c r="E93" s="90"/>
      <c r="F93" s="27" t="s">
        <v>263</v>
      </c>
      <c r="G93" s="86">
        <v>2</v>
      </c>
      <c r="H93" s="28" t="s">
        <v>88</v>
      </c>
      <c r="I93" s="28" t="s">
        <v>238</v>
      </c>
      <c r="J93" s="86">
        <v>5</v>
      </c>
      <c r="K93" s="28">
        <f t="shared" si="2"/>
        <v>50</v>
      </c>
      <c r="L93" s="32" t="s">
        <v>145</v>
      </c>
      <c r="M93" s="67"/>
      <c r="N93" s="91"/>
      <c r="O93" s="92"/>
      <c r="P93" s="92"/>
      <c r="Q93" s="92"/>
      <c r="R93" s="92"/>
    </row>
    <row r="94" spans="1:18" ht="48" customHeight="1">
      <c r="A94" s="162"/>
      <c r="B94" s="36" t="s">
        <v>264</v>
      </c>
      <c r="C94" s="33" t="s">
        <v>100</v>
      </c>
      <c r="D94" s="45">
        <v>3</v>
      </c>
      <c r="E94" s="87"/>
      <c r="F94" s="33" t="s">
        <v>265</v>
      </c>
      <c r="G94" s="81">
        <v>6</v>
      </c>
      <c r="H94" s="34" t="s">
        <v>88</v>
      </c>
      <c r="I94" s="34" t="s">
        <v>238</v>
      </c>
      <c r="J94" s="81">
        <v>3</v>
      </c>
      <c r="K94" s="34">
        <f t="shared" si="2"/>
        <v>54</v>
      </c>
      <c r="L94" s="38" t="s">
        <v>145</v>
      </c>
      <c r="M94" s="72"/>
      <c r="N94" s="71"/>
      <c r="O94" s="70"/>
      <c r="P94" s="70"/>
      <c r="Q94" s="70"/>
      <c r="R94" s="70"/>
    </row>
    <row r="95" spans="1:18" ht="60" customHeight="1">
      <c r="A95" s="162"/>
      <c r="B95" s="34" t="s">
        <v>266</v>
      </c>
      <c r="C95" s="33" t="s">
        <v>90</v>
      </c>
      <c r="D95" s="45">
        <v>6</v>
      </c>
      <c r="E95" s="87"/>
      <c r="F95" s="33" t="s">
        <v>263</v>
      </c>
      <c r="G95" s="81">
        <v>2</v>
      </c>
      <c r="H95" s="34" t="s">
        <v>88</v>
      </c>
      <c r="I95" s="34" t="s">
        <v>238</v>
      </c>
      <c r="J95" s="81">
        <v>5</v>
      </c>
      <c r="K95" s="34">
        <f t="shared" si="2"/>
        <v>60</v>
      </c>
      <c r="L95" s="38" t="s">
        <v>267</v>
      </c>
      <c r="M95" s="72" t="s">
        <v>253</v>
      </c>
      <c r="N95" s="71"/>
      <c r="O95" s="70"/>
      <c r="P95" s="70"/>
      <c r="Q95" s="70"/>
      <c r="R95" s="70"/>
    </row>
    <row r="96" spans="1:18" ht="46.5" customHeight="1">
      <c r="A96" s="162"/>
      <c r="B96" s="36" t="s">
        <v>268</v>
      </c>
      <c r="C96" s="33" t="s">
        <v>90</v>
      </c>
      <c r="D96" s="45">
        <v>6</v>
      </c>
      <c r="E96" s="75"/>
      <c r="F96" s="33" t="s">
        <v>269</v>
      </c>
      <c r="G96" s="81">
        <v>2</v>
      </c>
      <c r="H96" s="34" t="s">
        <v>88</v>
      </c>
      <c r="I96" s="34" t="s">
        <v>238</v>
      </c>
      <c r="J96" s="81">
        <v>5</v>
      </c>
      <c r="K96" s="34">
        <f t="shared" si="2"/>
        <v>60</v>
      </c>
      <c r="L96" s="38" t="s">
        <v>267</v>
      </c>
      <c r="M96" s="72" t="s">
        <v>253</v>
      </c>
      <c r="N96" s="71"/>
      <c r="O96" s="70"/>
      <c r="P96" s="70"/>
      <c r="Q96" s="70"/>
      <c r="R96" s="70"/>
    </row>
    <row r="97" spans="1:18" ht="36.75" customHeight="1">
      <c r="A97" s="162"/>
      <c r="B97" s="55" t="s">
        <v>270</v>
      </c>
      <c r="C97" s="93" t="s">
        <v>63</v>
      </c>
      <c r="D97" s="94">
        <v>5</v>
      </c>
      <c r="E97" s="95"/>
      <c r="F97" s="93" t="s">
        <v>271</v>
      </c>
      <c r="G97" s="96">
        <v>2</v>
      </c>
      <c r="H97" s="34" t="s">
        <v>88</v>
      </c>
      <c r="I97" s="34" t="s">
        <v>238</v>
      </c>
      <c r="J97" s="96">
        <v>5</v>
      </c>
      <c r="K97" s="56">
        <f t="shared" si="2"/>
        <v>50</v>
      </c>
      <c r="L97" s="58" t="s">
        <v>272</v>
      </c>
      <c r="M97" s="72" t="s">
        <v>253</v>
      </c>
      <c r="N97" s="71"/>
      <c r="O97" s="70"/>
      <c r="P97" s="70"/>
      <c r="Q97" s="70"/>
      <c r="R97" s="70"/>
    </row>
    <row r="98" spans="1:18" ht="36.75" customHeight="1">
      <c r="A98" s="162"/>
      <c r="B98" s="55" t="s">
        <v>273</v>
      </c>
      <c r="C98" s="93" t="s">
        <v>154</v>
      </c>
      <c r="D98" s="94">
        <v>3</v>
      </c>
      <c r="E98" s="95"/>
      <c r="F98" s="93" t="s">
        <v>274</v>
      </c>
      <c r="G98" s="96">
        <v>7</v>
      </c>
      <c r="H98" s="34" t="s">
        <v>88</v>
      </c>
      <c r="I98" s="34" t="s">
        <v>238</v>
      </c>
      <c r="J98" s="96">
        <v>2</v>
      </c>
      <c r="K98" s="56">
        <f t="shared" si="2"/>
        <v>42</v>
      </c>
      <c r="L98" s="58" t="s">
        <v>145</v>
      </c>
      <c r="M98" s="72"/>
      <c r="N98" s="71"/>
      <c r="O98" s="70"/>
      <c r="P98" s="70"/>
      <c r="Q98" s="70"/>
      <c r="R98" s="70"/>
    </row>
    <row r="99" spans="1:18" ht="51.75" customHeight="1">
      <c r="A99" s="168"/>
      <c r="B99" s="42" t="s">
        <v>275</v>
      </c>
      <c r="C99" s="39" t="s">
        <v>90</v>
      </c>
      <c r="D99" s="83">
        <v>5</v>
      </c>
      <c r="E99" s="88"/>
      <c r="F99" s="39" t="s">
        <v>276</v>
      </c>
      <c r="G99" s="89">
        <v>3</v>
      </c>
      <c r="H99" s="40" t="s">
        <v>88</v>
      </c>
      <c r="I99" s="40" t="s">
        <v>238</v>
      </c>
      <c r="J99" s="89">
        <v>4</v>
      </c>
      <c r="K99" s="40">
        <f t="shared" si="2"/>
        <v>60</v>
      </c>
      <c r="L99" s="44" t="s">
        <v>277</v>
      </c>
      <c r="M99" s="76" t="s">
        <v>230</v>
      </c>
      <c r="O99" s="97"/>
      <c r="P99" s="97"/>
      <c r="Q99" s="97"/>
      <c r="R99" s="97"/>
    </row>
    <row r="100" spans="1:18" ht="51.75" customHeight="1">
      <c r="A100" s="163"/>
      <c r="B100" s="42" t="s">
        <v>278</v>
      </c>
      <c r="C100" s="33" t="s">
        <v>90</v>
      </c>
      <c r="D100" s="45">
        <v>6</v>
      </c>
      <c r="E100" s="87"/>
      <c r="F100" s="33" t="s">
        <v>279</v>
      </c>
      <c r="G100" s="81">
        <v>2</v>
      </c>
      <c r="H100" s="34" t="s">
        <v>88</v>
      </c>
      <c r="I100" s="34" t="s">
        <v>238</v>
      </c>
      <c r="J100" s="81">
        <v>5</v>
      </c>
      <c r="K100" s="34">
        <f t="shared" si="2"/>
        <v>60</v>
      </c>
      <c r="L100" s="38" t="s">
        <v>280</v>
      </c>
      <c r="M100" s="72" t="s">
        <v>281</v>
      </c>
      <c r="O100" s="97"/>
      <c r="P100" s="97"/>
      <c r="Q100" s="97"/>
      <c r="R100" s="97"/>
    </row>
    <row r="101" spans="1:18" ht="40.5" customHeight="1">
      <c r="A101" s="161" t="s">
        <v>282</v>
      </c>
      <c r="B101" s="28" t="s">
        <v>212</v>
      </c>
      <c r="C101" s="27" t="s">
        <v>151</v>
      </c>
      <c r="D101" s="28">
        <v>4</v>
      </c>
      <c r="E101" s="28"/>
      <c r="F101" s="27" t="s">
        <v>213</v>
      </c>
      <c r="G101" s="28">
        <v>2</v>
      </c>
      <c r="H101" s="28" t="s">
        <v>88</v>
      </c>
      <c r="I101" s="28" t="s">
        <v>101</v>
      </c>
      <c r="J101" s="28">
        <v>5</v>
      </c>
      <c r="K101" s="28">
        <f t="shared" si="2"/>
        <v>40</v>
      </c>
      <c r="L101" s="28" t="s">
        <v>145</v>
      </c>
      <c r="M101" s="67"/>
      <c r="N101" s="69"/>
      <c r="O101" s="68"/>
      <c r="P101" s="68"/>
      <c r="Q101" s="68"/>
      <c r="R101" s="68"/>
    </row>
    <row r="102" spans="1:18" ht="40.5" customHeight="1">
      <c r="A102" s="162"/>
      <c r="B102" s="34" t="s">
        <v>214</v>
      </c>
      <c r="C102" s="33" t="s">
        <v>100</v>
      </c>
      <c r="D102" s="34">
        <v>4</v>
      </c>
      <c r="E102" s="34"/>
      <c r="F102" s="33" t="s">
        <v>215</v>
      </c>
      <c r="G102" s="34">
        <v>7</v>
      </c>
      <c r="H102" s="34" t="s">
        <v>88</v>
      </c>
      <c r="I102" s="34" t="s">
        <v>101</v>
      </c>
      <c r="J102" s="34">
        <v>2</v>
      </c>
      <c r="K102" s="34">
        <f t="shared" ref="K102:K136" si="4">D102*G102*J102</f>
        <v>56</v>
      </c>
      <c r="L102" s="34" t="s">
        <v>145</v>
      </c>
      <c r="M102" s="72"/>
      <c r="N102" s="71"/>
      <c r="O102" s="70"/>
      <c r="P102" s="70"/>
      <c r="Q102" s="70"/>
      <c r="R102" s="70"/>
    </row>
    <row r="103" spans="1:18" ht="40.5" customHeight="1">
      <c r="A103" s="162"/>
      <c r="B103" s="34" t="s">
        <v>216</v>
      </c>
      <c r="C103" s="33" t="s">
        <v>151</v>
      </c>
      <c r="D103" s="34">
        <v>4</v>
      </c>
      <c r="E103" s="34"/>
      <c r="F103" s="33" t="s">
        <v>217</v>
      </c>
      <c r="G103" s="34">
        <v>2</v>
      </c>
      <c r="H103" s="34" t="s">
        <v>218</v>
      </c>
      <c r="I103" s="34" t="s">
        <v>101</v>
      </c>
      <c r="J103" s="34">
        <v>4</v>
      </c>
      <c r="K103" s="34">
        <f t="shared" si="4"/>
        <v>32</v>
      </c>
      <c r="L103" s="34" t="s">
        <v>145</v>
      </c>
      <c r="M103" s="72"/>
      <c r="N103" s="71"/>
      <c r="O103" s="70"/>
      <c r="P103" s="70"/>
      <c r="Q103" s="70"/>
      <c r="R103" s="70"/>
    </row>
    <row r="104" spans="1:18" ht="40.5" customHeight="1">
      <c r="A104" s="162"/>
      <c r="B104" s="34" t="s">
        <v>219</v>
      </c>
      <c r="C104" s="33" t="s">
        <v>100</v>
      </c>
      <c r="D104" s="34">
        <v>6</v>
      </c>
      <c r="E104" s="75"/>
      <c r="F104" s="33" t="s">
        <v>220</v>
      </c>
      <c r="G104" s="34">
        <v>2</v>
      </c>
      <c r="H104" s="34" t="s">
        <v>88</v>
      </c>
      <c r="I104" s="34" t="s">
        <v>101</v>
      </c>
      <c r="J104" s="34">
        <v>5</v>
      </c>
      <c r="K104" s="34">
        <f t="shared" si="4"/>
        <v>60</v>
      </c>
      <c r="L104" s="34" t="s">
        <v>145</v>
      </c>
      <c r="M104" s="72"/>
      <c r="N104" s="71"/>
      <c r="O104" s="70"/>
      <c r="P104" s="70"/>
      <c r="Q104" s="70"/>
      <c r="R104" s="70"/>
    </row>
    <row r="105" spans="1:18" ht="40.5" customHeight="1">
      <c r="A105" s="162"/>
      <c r="B105" s="34" t="s">
        <v>221</v>
      </c>
      <c r="C105" s="33" t="s">
        <v>100</v>
      </c>
      <c r="D105" s="34">
        <v>4</v>
      </c>
      <c r="E105" s="75"/>
      <c r="F105" s="33" t="s">
        <v>222</v>
      </c>
      <c r="G105" s="34">
        <v>4</v>
      </c>
      <c r="H105" s="34" t="s">
        <v>88</v>
      </c>
      <c r="I105" s="34" t="s">
        <v>101</v>
      </c>
      <c r="J105" s="34">
        <v>4</v>
      </c>
      <c r="K105" s="34">
        <f t="shared" si="4"/>
        <v>64</v>
      </c>
      <c r="L105" s="34" t="s">
        <v>145</v>
      </c>
      <c r="M105" s="72"/>
      <c r="N105" s="71"/>
      <c r="O105" s="70"/>
      <c r="P105" s="70"/>
      <c r="Q105" s="70"/>
      <c r="R105" s="70"/>
    </row>
    <row r="106" spans="1:18" ht="40.5" customHeight="1">
      <c r="A106" s="162"/>
      <c r="B106" s="34" t="s">
        <v>223</v>
      </c>
      <c r="C106" s="33" t="s">
        <v>100</v>
      </c>
      <c r="D106" s="34">
        <v>5</v>
      </c>
      <c r="E106" s="75"/>
      <c r="F106" s="33" t="s">
        <v>222</v>
      </c>
      <c r="G106" s="34">
        <v>3</v>
      </c>
      <c r="H106" s="34" t="s">
        <v>88</v>
      </c>
      <c r="I106" s="34" t="s">
        <v>101</v>
      </c>
      <c r="J106" s="34">
        <v>4</v>
      </c>
      <c r="K106" s="34">
        <f t="shared" si="4"/>
        <v>60</v>
      </c>
      <c r="L106" s="34"/>
      <c r="M106" s="72"/>
      <c r="N106" s="71"/>
      <c r="O106" s="70"/>
      <c r="P106" s="70"/>
      <c r="Q106" s="70"/>
      <c r="R106" s="70"/>
    </row>
    <row r="107" spans="1:18" ht="40.5" customHeight="1">
      <c r="A107" s="162"/>
      <c r="B107" s="34" t="s">
        <v>225</v>
      </c>
      <c r="C107" s="33" t="s">
        <v>151</v>
      </c>
      <c r="D107" s="34">
        <v>4</v>
      </c>
      <c r="E107" s="34"/>
      <c r="F107" s="33" t="s">
        <v>226</v>
      </c>
      <c r="G107" s="34">
        <v>2</v>
      </c>
      <c r="H107" s="34" t="s">
        <v>88</v>
      </c>
      <c r="I107" s="34" t="s">
        <v>101</v>
      </c>
      <c r="J107" s="34">
        <v>4</v>
      </c>
      <c r="K107" s="34">
        <f t="shared" si="4"/>
        <v>32</v>
      </c>
      <c r="L107" s="34" t="s">
        <v>145</v>
      </c>
      <c r="M107" s="72"/>
      <c r="N107" s="71"/>
      <c r="O107" s="70"/>
      <c r="P107" s="70"/>
      <c r="Q107" s="70"/>
      <c r="R107" s="70"/>
    </row>
    <row r="108" spans="1:18" ht="40.5" customHeight="1">
      <c r="A108" s="162"/>
      <c r="B108" s="34" t="s">
        <v>227</v>
      </c>
      <c r="C108" s="33" t="s">
        <v>100</v>
      </c>
      <c r="D108" s="34">
        <v>6</v>
      </c>
      <c r="E108" s="75"/>
      <c r="F108" s="33" t="s">
        <v>228</v>
      </c>
      <c r="G108" s="34">
        <v>2</v>
      </c>
      <c r="H108" s="34" t="s">
        <v>88</v>
      </c>
      <c r="I108" s="34" t="s">
        <v>101</v>
      </c>
      <c r="J108" s="34">
        <v>5</v>
      </c>
      <c r="K108" s="34">
        <f t="shared" si="4"/>
        <v>60</v>
      </c>
      <c r="L108" s="33" t="s">
        <v>229</v>
      </c>
      <c r="M108" s="72" t="s">
        <v>230</v>
      </c>
      <c r="N108" s="71"/>
      <c r="O108" s="70"/>
      <c r="P108" s="70"/>
      <c r="Q108" s="70"/>
      <c r="R108" s="70"/>
    </row>
    <row r="109" spans="1:18" ht="40.5" customHeight="1">
      <c r="A109" s="163"/>
      <c r="B109" s="40" t="s">
        <v>231</v>
      </c>
      <c r="C109" s="39" t="s">
        <v>151</v>
      </c>
      <c r="D109" s="40">
        <v>5</v>
      </c>
      <c r="E109" s="84"/>
      <c r="F109" s="39" t="s">
        <v>232</v>
      </c>
      <c r="G109" s="40">
        <v>3</v>
      </c>
      <c r="H109" s="40" t="s">
        <v>88</v>
      </c>
      <c r="I109" s="40" t="s">
        <v>101</v>
      </c>
      <c r="J109" s="40">
        <v>4</v>
      </c>
      <c r="K109" s="40">
        <f t="shared" si="4"/>
        <v>60</v>
      </c>
      <c r="L109" s="40" t="s">
        <v>233</v>
      </c>
      <c r="M109" s="72" t="s">
        <v>230</v>
      </c>
      <c r="N109" s="74" t="s">
        <v>283</v>
      </c>
      <c r="O109" s="73">
        <v>5</v>
      </c>
      <c r="P109" s="73">
        <v>2</v>
      </c>
      <c r="Q109" s="73">
        <v>4</v>
      </c>
      <c r="R109" s="73">
        <f>O109*P109*Q109</f>
        <v>40</v>
      </c>
    </row>
    <row r="110" spans="1:18" ht="36.75" customHeight="1">
      <c r="A110" s="161" t="s">
        <v>284</v>
      </c>
      <c r="B110" s="28" t="s">
        <v>235</v>
      </c>
      <c r="C110" s="27" t="s">
        <v>236</v>
      </c>
      <c r="D110" s="78">
        <v>4</v>
      </c>
      <c r="E110" s="85"/>
      <c r="F110" s="27" t="s">
        <v>237</v>
      </c>
      <c r="G110" s="86">
        <v>2</v>
      </c>
      <c r="H110" s="28" t="s">
        <v>88</v>
      </c>
      <c r="I110" s="28" t="s">
        <v>238</v>
      </c>
      <c r="J110" s="86">
        <v>5</v>
      </c>
      <c r="K110" s="28">
        <f t="shared" si="4"/>
        <v>40</v>
      </c>
      <c r="L110" s="28" t="s">
        <v>145</v>
      </c>
      <c r="M110" s="68"/>
      <c r="N110" s="69"/>
      <c r="O110" s="68"/>
      <c r="P110" s="68"/>
      <c r="Q110" s="68"/>
      <c r="R110" s="68"/>
    </row>
    <row r="111" spans="1:18" ht="34.5" customHeight="1">
      <c r="A111" s="162"/>
      <c r="B111" s="34" t="s">
        <v>239</v>
      </c>
      <c r="C111" s="33" t="s">
        <v>240</v>
      </c>
      <c r="D111" s="45">
        <v>4</v>
      </c>
      <c r="E111" s="87"/>
      <c r="F111" s="33" t="s">
        <v>241</v>
      </c>
      <c r="G111" s="81">
        <v>2</v>
      </c>
      <c r="H111" s="34" t="s">
        <v>88</v>
      </c>
      <c r="I111" s="34" t="s">
        <v>238</v>
      </c>
      <c r="J111" s="81">
        <v>5</v>
      </c>
      <c r="K111" s="34">
        <f t="shared" si="4"/>
        <v>40</v>
      </c>
      <c r="L111" s="34" t="s">
        <v>145</v>
      </c>
      <c r="M111" s="70"/>
      <c r="N111" s="71"/>
      <c r="O111" s="70"/>
      <c r="P111" s="70"/>
      <c r="Q111" s="70"/>
      <c r="R111" s="70"/>
    </row>
    <row r="112" spans="1:18" ht="36">
      <c r="A112" s="162"/>
      <c r="B112" s="34" t="s">
        <v>242</v>
      </c>
      <c r="C112" s="33" t="s">
        <v>243</v>
      </c>
      <c r="D112" s="45">
        <v>5</v>
      </c>
      <c r="E112" s="87"/>
      <c r="F112" s="33" t="s">
        <v>244</v>
      </c>
      <c r="G112" s="81">
        <v>2</v>
      </c>
      <c r="H112" s="34" t="s">
        <v>88</v>
      </c>
      <c r="I112" s="34" t="s">
        <v>238</v>
      </c>
      <c r="J112" s="81">
        <v>5</v>
      </c>
      <c r="K112" s="34">
        <f t="shared" si="4"/>
        <v>50</v>
      </c>
      <c r="L112" s="34" t="s">
        <v>145</v>
      </c>
      <c r="M112" s="70"/>
      <c r="N112" s="71"/>
      <c r="O112" s="70"/>
      <c r="P112" s="70"/>
      <c r="Q112" s="70"/>
      <c r="R112" s="70"/>
    </row>
    <row r="113" spans="1:18" ht="39.75" customHeight="1">
      <c r="A113" s="162"/>
      <c r="B113" s="34" t="s">
        <v>245</v>
      </c>
      <c r="C113" s="33" t="s">
        <v>246</v>
      </c>
      <c r="D113" s="45">
        <v>5</v>
      </c>
      <c r="E113" s="87"/>
      <c r="F113" s="33" t="s">
        <v>247</v>
      </c>
      <c r="G113" s="81">
        <v>2</v>
      </c>
      <c r="H113" s="34" t="s">
        <v>88</v>
      </c>
      <c r="I113" s="34" t="s">
        <v>238</v>
      </c>
      <c r="J113" s="81">
        <v>5</v>
      </c>
      <c r="K113" s="34">
        <f t="shared" si="4"/>
        <v>50</v>
      </c>
      <c r="L113" s="34" t="s">
        <v>145</v>
      </c>
      <c r="M113" s="70"/>
      <c r="N113" s="71"/>
      <c r="O113" s="70"/>
      <c r="P113" s="70"/>
      <c r="Q113" s="70"/>
      <c r="R113" s="70"/>
    </row>
    <row r="114" spans="1:18" ht="36" customHeight="1">
      <c r="A114" s="162"/>
      <c r="B114" s="72" t="s">
        <v>248</v>
      </c>
      <c r="C114" s="33" t="s">
        <v>249</v>
      </c>
      <c r="D114" s="45">
        <v>6</v>
      </c>
      <c r="E114" s="87"/>
      <c r="F114" s="33" t="s">
        <v>250</v>
      </c>
      <c r="G114" s="81">
        <v>2</v>
      </c>
      <c r="H114" s="34" t="s">
        <v>251</v>
      </c>
      <c r="I114" s="34" t="s">
        <v>238</v>
      </c>
      <c r="J114" s="81">
        <v>5</v>
      </c>
      <c r="K114" s="34">
        <f t="shared" si="4"/>
        <v>60</v>
      </c>
      <c r="L114" s="34" t="s">
        <v>252</v>
      </c>
      <c r="M114" s="72" t="s">
        <v>253</v>
      </c>
      <c r="N114" s="71"/>
      <c r="O114" s="70"/>
      <c r="P114" s="70"/>
      <c r="Q114" s="70"/>
      <c r="R114" s="70"/>
    </row>
    <row r="115" spans="1:18" ht="36" customHeight="1">
      <c r="A115" s="162"/>
      <c r="B115" s="72" t="s">
        <v>254</v>
      </c>
      <c r="C115" s="33" t="s">
        <v>151</v>
      </c>
      <c r="D115" s="45">
        <v>3</v>
      </c>
      <c r="E115" s="87"/>
      <c r="F115" s="33" t="s">
        <v>255</v>
      </c>
      <c r="G115" s="81">
        <v>2</v>
      </c>
      <c r="H115" s="34" t="s">
        <v>88</v>
      </c>
      <c r="I115" s="34" t="s">
        <v>238</v>
      </c>
      <c r="J115" s="81">
        <v>3</v>
      </c>
      <c r="K115" s="34">
        <f t="shared" si="4"/>
        <v>18</v>
      </c>
      <c r="L115" s="34" t="s">
        <v>256</v>
      </c>
      <c r="M115" s="72"/>
      <c r="N115" s="71"/>
      <c r="O115" s="70"/>
      <c r="P115" s="70"/>
      <c r="Q115" s="70"/>
      <c r="R115" s="70"/>
    </row>
    <row r="116" spans="1:18" ht="36" customHeight="1">
      <c r="A116" s="162"/>
      <c r="B116" s="72" t="s">
        <v>257</v>
      </c>
      <c r="C116" s="33" t="s">
        <v>100</v>
      </c>
      <c r="D116" s="45">
        <v>3</v>
      </c>
      <c r="E116" s="75"/>
      <c r="F116" s="33" t="s">
        <v>258</v>
      </c>
      <c r="G116" s="81">
        <v>6</v>
      </c>
      <c r="H116" s="34" t="s">
        <v>88</v>
      </c>
      <c r="I116" s="34" t="s">
        <v>238</v>
      </c>
      <c r="J116" s="81">
        <v>3</v>
      </c>
      <c r="K116" s="34">
        <f t="shared" si="4"/>
        <v>54</v>
      </c>
      <c r="L116" s="34" t="s">
        <v>145</v>
      </c>
      <c r="M116" s="72"/>
      <c r="N116" s="71"/>
      <c r="O116" s="70"/>
      <c r="P116" s="70"/>
      <c r="Q116" s="70"/>
      <c r="R116" s="70"/>
    </row>
    <row r="117" spans="1:18" ht="64.5" customHeight="1">
      <c r="A117" s="163"/>
      <c r="B117" s="76" t="s">
        <v>259</v>
      </c>
      <c r="C117" s="39" t="s">
        <v>90</v>
      </c>
      <c r="D117" s="83">
        <v>6</v>
      </c>
      <c r="E117" s="88"/>
      <c r="F117" s="39" t="s">
        <v>260</v>
      </c>
      <c r="G117" s="89">
        <v>2</v>
      </c>
      <c r="H117" s="40" t="s">
        <v>251</v>
      </c>
      <c r="I117" s="40" t="s">
        <v>238</v>
      </c>
      <c r="J117" s="89">
        <v>5</v>
      </c>
      <c r="K117" s="40">
        <f t="shared" si="4"/>
        <v>60</v>
      </c>
      <c r="L117" s="40" t="s">
        <v>145</v>
      </c>
      <c r="M117" s="76"/>
      <c r="N117" s="74"/>
      <c r="O117" s="73"/>
      <c r="P117" s="73"/>
      <c r="Q117" s="73"/>
      <c r="R117" s="73"/>
    </row>
    <row r="118" spans="1:18" ht="36.75" customHeight="1">
      <c r="A118" s="161" t="s">
        <v>285</v>
      </c>
      <c r="B118" s="28" t="s">
        <v>235</v>
      </c>
      <c r="C118" s="27" t="s">
        <v>236</v>
      </c>
      <c r="D118" s="78">
        <v>4</v>
      </c>
      <c r="E118" s="85"/>
      <c r="F118" s="27" t="s">
        <v>237</v>
      </c>
      <c r="G118" s="86">
        <v>2</v>
      </c>
      <c r="H118" s="28" t="s">
        <v>88</v>
      </c>
      <c r="I118" s="28" t="s">
        <v>238</v>
      </c>
      <c r="J118" s="86">
        <v>5</v>
      </c>
      <c r="K118" s="28">
        <f t="shared" si="4"/>
        <v>40</v>
      </c>
      <c r="L118" s="28" t="s">
        <v>145</v>
      </c>
      <c r="M118" s="68"/>
      <c r="N118" s="69"/>
      <c r="O118" s="68"/>
      <c r="P118" s="68"/>
      <c r="Q118" s="68"/>
      <c r="R118" s="68"/>
    </row>
    <row r="119" spans="1:18" ht="34.5" customHeight="1">
      <c r="A119" s="162"/>
      <c r="B119" s="34" t="s">
        <v>239</v>
      </c>
      <c r="C119" s="33" t="s">
        <v>240</v>
      </c>
      <c r="D119" s="45">
        <v>4</v>
      </c>
      <c r="E119" s="87"/>
      <c r="F119" s="33" t="s">
        <v>241</v>
      </c>
      <c r="G119" s="81">
        <v>2</v>
      </c>
      <c r="H119" s="34" t="s">
        <v>88</v>
      </c>
      <c r="I119" s="34" t="s">
        <v>238</v>
      </c>
      <c r="J119" s="81">
        <v>5</v>
      </c>
      <c r="K119" s="34">
        <f t="shared" si="4"/>
        <v>40</v>
      </c>
      <c r="L119" s="34" t="s">
        <v>145</v>
      </c>
      <c r="M119" s="70"/>
      <c r="N119" s="71"/>
      <c r="O119" s="70"/>
      <c r="P119" s="70"/>
      <c r="Q119" s="70"/>
      <c r="R119" s="70"/>
    </row>
    <row r="120" spans="1:18" ht="36">
      <c r="A120" s="162"/>
      <c r="B120" s="34" t="s">
        <v>242</v>
      </c>
      <c r="C120" s="33" t="s">
        <v>243</v>
      </c>
      <c r="D120" s="45">
        <v>5</v>
      </c>
      <c r="E120" s="87"/>
      <c r="F120" s="33" t="s">
        <v>244</v>
      </c>
      <c r="G120" s="81">
        <v>2</v>
      </c>
      <c r="H120" s="34" t="s">
        <v>88</v>
      </c>
      <c r="I120" s="34" t="s">
        <v>238</v>
      </c>
      <c r="J120" s="81">
        <v>5</v>
      </c>
      <c r="K120" s="34">
        <f t="shared" si="4"/>
        <v>50</v>
      </c>
      <c r="L120" s="34" t="s">
        <v>145</v>
      </c>
      <c r="M120" s="70"/>
      <c r="N120" s="71"/>
      <c r="O120" s="70"/>
      <c r="P120" s="70"/>
      <c r="Q120" s="70"/>
      <c r="R120" s="70"/>
    </row>
    <row r="121" spans="1:18" ht="39.75" customHeight="1">
      <c r="A121" s="162"/>
      <c r="B121" s="34" t="s">
        <v>245</v>
      </c>
      <c r="C121" s="33" t="s">
        <v>246</v>
      </c>
      <c r="D121" s="45">
        <v>5</v>
      </c>
      <c r="E121" s="87"/>
      <c r="F121" s="33" t="s">
        <v>247</v>
      </c>
      <c r="G121" s="81">
        <v>2</v>
      </c>
      <c r="H121" s="34" t="s">
        <v>88</v>
      </c>
      <c r="I121" s="34" t="s">
        <v>238</v>
      </c>
      <c r="J121" s="81">
        <v>5</v>
      </c>
      <c r="K121" s="34">
        <f t="shared" si="4"/>
        <v>50</v>
      </c>
      <c r="L121" s="34" t="s">
        <v>145</v>
      </c>
      <c r="M121" s="70"/>
      <c r="N121" s="71"/>
      <c r="O121" s="70"/>
      <c r="P121" s="70"/>
      <c r="Q121" s="70"/>
      <c r="R121" s="70"/>
    </row>
    <row r="122" spans="1:18" ht="36" customHeight="1">
      <c r="A122" s="162"/>
      <c r="B122" s="72" t="s">
        <v>248</v>
      </c>
      <c r="C122" s="33" t="s">
        <v>249</v>
      </c>
      <c r="D122" s="45">
        <v>6</v>
      </c>
      <c r="E122" s="87"/>
      <c r="F122" s="33" t="s">
        <v>286</v>
      </c>
      <c r="G122" s="81">
        <v>2</v>
      </c>
      <c r="H122" s="34" t="s">
        <v>251</v>
      </c>
      <c r="I122" s="34" t="s">
        <v>238</v>
      </c>
      <c r="J122" s="81">
        <v>5</v>
      </c>
      <c r="K122" s="34">
        <f t="shared" si="4"/>
        <v>60</v>
      </c>
      <c r="L122" s="34" t="s">
        <v>252</v>
      </c>
      <c r="M122" s="72" t="s">
        <v>253</v>
      </c>
      <c r="N122" s="71"/>
      <c r="O122" s="70"/>
      <c r="P122" s="70"/>
      <c r="Q122" s="70"/>
      <c r="R122" s="70"/>
    </row>
    <row r="123" spans="1:18" ht="36" customHeight="1">
      <c r="A123" s="162"/>
      <c r="B123" s="72" t="s">
        <v>254</v>
      </c>
      <c r="C123" s="33" t="s">
        <v>151</v>
      </c>
      <c r="D123" s="45">
        <v>3</v>
      </c>
      <c r="E123" s="87"/>
      <c r="F123" s="33" t="s">
        <v>255</v>
      </c>
      <c r="G123" s="81">
        <v>2</v>
      </c>
      <c r="H123" s="34" t="s">
        <v>88</v>
      </c>
      <c r="I123" s="34" t="s">
        <v>238</v>
      </c>
      <c r="J123" s="81">
        <v>3</v>
      </c>
      <c r="K123" s="34">
        <f t="shared" si="4"/>
        <v>18</v>
      </c>
      <c r="L123" s="34" t="s">
        <v>256</v>
      </c>
      <c r="M123" s="72"/>
      <c r="N123" s="71"/>
      <c r="O123" s="70"/>
      <c r="P123" s="70"/>
      <c r="Q123" s="70"/>
      <c r="R123" s="70"/>
    </row>
    <row r="124" spans="1:18" ht="36" customHeight="1">
      <c r="A124" s="162"/>
      <c r="B124" s="72" t="s">
        <v>257</v>
      </c>
      <c r="C124" s="33" t="s">
        <v>100</v>
      </c>
      <c r="D124" s="45">
        <v>3</v>
      </c>
      <c r="E124" s="75"/>
      <c r="F124" s="33" t="s">
        <v>258</v>
      </c>
      <c r="G124" s="81">
        <v>6</v>
      </c>
      <c r="H124" s="34" t="s">
        <v>88</v>
      </c>
      <c r="I124" s="34" t="s">
        <v>238</v>
      </c>
      <c r="J124" s="81">
        <v>3</v>
      </c>
      <c r="K124" s="34">
        <f t="shared" si="4"/>
        <v>54</v>
      </c>
      <c r="L124" s="34" t="s">
        <v>145</v>
      </c>
      <c r="M124" s="72"/>
      <c r="N124" s="71"/>
      <c r="O124" s="70"/>
      <c r="P124" s="70"/>
      <c r="Q124" s="70"/>
      <c r="R124" s="70"/>
    </row>
    <row r="125" spans="1:18" ht="64.5" customHeight="1">
      <c r="A125" s="163"/>
      <c r="B125" s="76" t="s">
        <v>259</v>
      </c>
      <c r="C125" s="39" t="s">
        <v>90</v>
      </c>
      <c r="D125" s="83">
        <v>6</v>
      </c>
      <c r="E125" s="88"/>
      <c r="F125" s="39" t="s">
        <v>260</v>
      </c>
      <c r="G125" s="89">
        <v>2</v>
      </c>
      <c r="H125" s="40" t="s">
        <v>251</v>
      </c>
      <c r="I125" s="40" t="s">
        <v>238</v>
      </c>
      <c r="J125" s="89">
        <v>5</v>
      </c>
      <c r="K125" s="40">
        <f t="shared" si="4"/>
        <v>60</v>
      </c>
      <c r="L125" s="40" t="s">
        <v>145</v>
      </c>
      <c r="M125" s="76"/>
      <c r="N125" s="74"/>
      <c r="O125" s="73"/>
      <c r="P125" s="73"/>
      <c r="Q125" s="73"/>
      <c r="R125" s="73"/>
    </row>
    <row r="126" spans="1:18" ht="48" customHeight="1">
      <c r="A126" s="161" t="s">
        <v>285</v>
      </c>
      <c r="B126" s="28" t="s">
        <v>262</v>
      </c>
      <c r="C126" s="27" t="s">
        <v>63</v>
      </c>
      <c r="D126" s="78">
        <v>5</v>
      </c>
      <c r="E126" s="90"/>
      <c r="F126" s="27" t="s">
        <v>263</v>
      </c>
      <c r="G126" s="86">
        <v>2</v>
      </c>
      <c r="H126" s="28" t="s">
        <v>88</v>
      </c>
      <c r="I126" s="28" t="s">
        <v>238</v>
      </c>
      <c r="J126" s="86">
        <v>5</v>
      </c>
      <c r="K126" s="28">
        <f t="shared" si="4"/>
        <v>50</v>
      </c>
      <c r="L126" s="32" t="s">
        <v>145</v>
      </c>
      <c r="M126" s="67"/>
      <c r="N126" s="91"/>
      <c r="O126" s="92"/>
      <c r="P126" s="92"/>
      <c r="Q126" s="92"/>
      <c r="R126" s="92"/>
    </row>
    <row r="127" spans="1:18" ht="48" customHeight="1">
      <c r="A127" s="162"/>
      <c r="B127" s="36" t="s">
        <v>264</v>
      </c>
      <c r="C127" s="33" t="s">
        <v>100</v>
      </c>
      <c r="D127" s="45">
        <v>3</v>
      </c>
      <c r="E127" s="87"/>
      <c r="F127" s="33" t="s">
        <v>265</v>
      </c>
      <c r="G127" s="81">
        <v>6</v>
      </c>
      <c r="H127" s="34" t="s">
        <v>88</v>
      </c>
      <c r="I127" s="34" t="s">
        <v>238</v>
      </c>
      <c r="J127" s="81">
        <v>3</v>
      </c>
      <c r="K127" s="34">
        <f t="shared" si="4"/>
        <v>54</v>
      </c>
      <c r="L127" s="38" t="s">
        <v>145</v>
      </c>
      <c r="M127" s="72"/>
      <c r="N127" s="71"/>
      <c r="O127" s="70"/>
      <c r="P127" s="70"/>
      <c r="Q127" s="70"/>
      <c r="R127" s="70"/>
    </row>
    <row r="128" spans="1:18" ht="60" customHeight="1">
      <c r="A128" s="162"/>
      <c r="B128" s="36" t="s">
        <v>266</v>
      </c>
      <c r="C128" s="33" t="s">
        <v>90</v>
      </c>
      <c r="D128" s="45">
        <v>6</v>
      </c>
      <c r="E128" s="87"/>
      <c r="F128" s="33" t="s">
        <v>263</v>
      </c>
      <c r="G128" s="81">
        <v>2</v>
      </c>
      <c r="H128" s="34" t="s">
        <v>88</v>
      </c>
      <c r="I128" s="34" t="s">
        <v>238</v>
      </c>
      <c r="J128" s="81">
        <v>5</v>
      </c>
      <c r="K128" s="34">
        <f t="shared" si="4"/>
        <v>60</v>
      </c>
      <c r="L128" s="38" t="s">
        <v>267</v>
      </c>
      <c r="M128" s="72" t="s">
        <v>253</v>
      </c>
      <c r="N128" s="71"/>
      <c r="O128" s="70"/>
      <c r="P128" s="70"/>
      <c r="Q128" s="70"/>
      <c r="R128" s="70"/>
    </row>
    <row r="129" spans="1:18" ht="46.5" customHeight="1">
      <c r="A129" s="162"/>
      <c r="B129" s="36" t="s">
        <v>268</v>
      </c>
      <c r="C129" s="33" t="s">
        <v>90</v>
      </c>
      <c r="D129" s="45">
        <v>6</v>
      </c>
      <c r="E129" s="75"/>
      <c r="F129" s="33" t="s">
        <v>269</v>
      </c>
      <c r="G129" s="81">
        <v>2</v>
      </c>
      <c r="H129" s="34" t="s">
        <v>88</v>
      </c>
      <c r="I129" s="34" t="s">
        <v>238</v>
      </c>
      <c r="J129" s="81">
        <v>5</v>
      </c>
      <c r="K129" s="34">
        <f t="shared" si="4"/>
        <v>60</v>
      </c>
      <c r="L129" s="38" t="s">
        <v>267</v>
      </c>
      <c r="M129" s="72" t="s">
        <v>253</v>
      </c>
      <c r="N129" s="71"/>
      <c r="O129" s="70"/>
      <c r="P129" s="70"/>
      <c r="Q129" s="70"/>
      <c r="R129" s="70"/>
    </row>
    <row r="130" spans="1:18" ht="36.75" customHeight="1">
      <c r="A130" s="162"/>
      <c r="B130" s="55" t="s">
        <v>270</v>
      </c>
      <c r="C130" s="93" t="s">
        <v>63</v>
      </c>
      <c r="D130" s="94">
        <v>5</v>
      </c>
      <c r="E130" s="95"/>
      <c r="F130" s="93" t="s">
        <v>271</v>
      </c>
      <c r="G130" s="96">
        <v>2</v>
      </c>
      <c r="H130" s="34" t="s">
        <v>88</v>
      </c>
      <c r="I130" s="34" t="s">
        <v>238</v>
      </c>
      <c r="J130" s="96">
        <v>5</v>
      </c>
      <c r="K130" s="56">
        <f t="shared" si="4"/>
        <v>50</v>
      </c>
      <c r="L130" s="58" t="s">
        <v>272</v>
      </c>
      <c r="M130" s="72" t="s">
        <v>253</v>
      </c>
      <c r="N130" s="71"/>
      <c r="O130" s="70"/>
      <c r="P130" s="70"/>
      <c r="Q130" s="70"/>
      <c r="R130" s="70"/>
    </row>
    <row r="131" spans="1:18" ht="36.75" customHeight="1">
      <c r="A131" s="162"/>
      <c r="B131" s="55" t="s">
        <v>273</v>
      </c>
      <c r="C131" s="93" t="s">
        <v>154</v>
      </c>
      <c r="D131" s="94">
        <v>3</v>
      </c>
      <c r="E131" s="95"/>
      <c r="F131" s="93" t="s">
        <v>274</v>
      </c>
      <c r="G131" s="96">
        <v>7</v>
      </c>
      <c r="H131" s="34" t="s">
        <v>88</v>
      </c>
      <c r="I131" s="34" t="s">
        <v>238</v>
      </c>
      <c r="J131" s="96">
        <v>2</v>
      </c>
      <c r="K131" s="56">
        <f t="shared" si="4"/>
        <v>42</v>
      </c>
      <c r="L131" s="58" t="s">
        <v>145</v>
      </c>
      <c r="M131" s="72"/>
      <c r="N131" s="71"/>
      <c r="O131" s="70"/>
      <c r="P131" s="70"/>
      <c r="Q131" s="70"/>
      <c r="R131" s="70"/>
    </row>
    <row r="132" spans="1:18" ht="51.75" customHeight="1">
      <c r="A132" s="163"/>
      <c r="B132" s="42" t="s">
        <v>275</v>
      </c>
      <c r="C132" s="39" t="s">
        <v>90</v>
      </c>
      <c r="D132" s="83">
        <v>5</v>
      </c>
      <c r="E132" s="88"/>
      <c r="F132" s="39" t="s">
        <v>276</v>
      </c>
      <c r="G132" s="89">
        <v>3</v>
      </c>
      <c r="H132" s="40" t="s">
        <v>88</v>
      </c>
      <c r="I132" s="40" t="s">
        <v>238</v>
      </c>
      <c r="J132" s="89">
        <v>4</v>
      </c>
      <c r="K132" s="40">
        <f t="shared" si="4"/>
        <v>60</v>
      </c>
      <c r="L132" s="44" t="s">
        <v>277</v>
      </c>
      <c r="M132" s="76" t="s">
        <v>230</v>
      </c>
      <c r="N132" s="1" t="s">
        <v>287</v>
      </c>
      <c r="O132" s="97">
        <v>5</v>
      </c>
      <c r="P132" s="97">
        <v>2</v>
      </c>
      <c r="Q132" s="97">
        <v>4</v>
      </c>
      <c r="R132" s="97">
        <f>O132*P132*Q132</f>
        <v>40</v>
      </c>
    </row>
    <row r="133" spans="1:18" ht="0.75" hidden="1" customHeight="1">
      <c r="A133" s="98"/>
      <c r="B133" s="99"/>
      <c r="C133" s="99"/>
      <c r="D133" s="100"/>
      <c r="E133" s="100"/>
      <c r="F133" s="101"/>
      <c r="G133" s="100"/>
      <c r="H133" s="102"/>
      <c r="I133" s="101"/>
      <c r="J133" s="100"/>
      <c r="K133" s="102">
        <f t="shared" si="4"/>
        <v>0</v>
      </c>
      <c r="L133" s="103"/>
      <c r="M133" s="79" t="s">
        <v>162</v>
      </c>
      <c r="N133" s="104"/>
      <c r="O133" s="105"/>
      <c r="P133" s="105"/>
      <c r="Q133" s="105"/>
      <c r="R133" s="105"/>
    </row>
    <row r="134" spans="1:18" ht="45.75" customHeight="1">
      <c r="A134" s="161" t="s">
        <v>288</v>
      </c>
      <c r="B134" s="77" t="s">
        <v>289</v>
      </c>
      <c r="C134" s="77" t="s">
        <v>100</v>
      </c>
      <c r="D134" s="78">
        <v>6</v>
      </c>
      <c r="E134" s="78"/>
      <c r="F134" s="27" t="s">
        <v>290</v>
      </c>
      <c r="G134" s="78">
        <v>2</v>
      </c>
      <c r="H134" s="28" t="s">
        <v>171</v>
      </c>
      <c r="I134" s="28" t="s">
        <v>188</v>
      </c>
      <c r="J134" s="78">
        <v>5</v>
      </c>
      <c r="K134" s="28">
        <f t="shared" si="4"/>
        <v>60</v>
      </c>
      <c r="L134" s="32" t="s">
        <v>291</v>
      </c>
      <c r="M134" s="79" t="s">
        <v>162</v>
      </c>
      <c r="N134" s="91"/>
      <c r="O134" s="92"/>
      <c r="P134" s="92"/>
      <c r="Q134" s="92"/>
      <c r="R134" s="92"/>
    </row>
    <row r="135" spans="1:18" ht="47.25" customHeight="1">
      <c r="A135" s="162"/>
      <c r="B135" s="80" t="s">
        <v>292</v>
      </c>
      <c r="C135" s="80" t="s">
        <v>164</v>
      </c>
      <c r="D135" s="45">
        <v>5</v>
      </c>
      <c r="E135" s="45"/>
      <c r="F135" s="33" t="s">
        <v>293</v>
      </c>
      <c r="G135" s="45">
        <v>2</v>
      </c>
      <c r="H135" s="34" t="s">
        <v>171</v>
      </c>
      <c r="I135" s="34" t="s">
        <v>188</v>
      </c>
      <c r="J135" s="45">
        <v>4</v>
      </c>
      <c r="K135" s="34">
        <f t="shared" si="4"/>
        <v>40</v>
      </c>
      <c r="L135" s="38" t="s">
        <v>294</v>
      </c>
      <c r="M135" s="79" t="s">
        <v>162</v>
      </c>
      <c r="N135" s="71"/>
      <c r="O135" s="70"/>
      <c r="P135" s="70"/>
      <c r="Q135" s="70"/>
      <c r="R135" s="70"/>
    </row>
    <row r="136" spans="1:18" ht="51" customHeight="1">
      <c r="A136" s="163"/>
      <c r="B136" s="82" t="s">
        <v>295</v>
      </c>
      <c r="C136" s="82" t="s">
        <v>164</v>
      </c>
      <c r="D136" s="83">
        <v>5</v>
      </c>
      <c r="E136" s="83"/>
      <c r="F136" s="39" t="s">
        <v>296</v>
      </c>
      <c r="G136" s="83">
        <v>2</v>
      </c>
      <c r="H136" s="40" t="s">
        <v>171</v>
      </c>
      <c r="I136" s="40" t="s">
        <v>188</v>
      </c>
      <c r="J136" s="83">
        <v>4</v>
      </c>
      <c r="K136" s="40">
        <f t="shared" si="4"/>
        <v>40</v>
      </c>
      <c r="L136" s="44" t="s">
        <v>297</v>
      </c>
      <c r="M136" s="79" t="s">
        <v>162</v>
      </c>
      <c r="N136" s="74"/>
      <c r="O136" s="73"/>
      <c r="P136" s="73"/>
      <c r="Q136" s="73"/>
      <c r="R136" s="73"/>
    </row>
    <row r="137" spans="1:18" ht="0.75" hidden="1" customHeight="1">
      <c r="A137" s="106"/>
      <c r="B137" s="102"/>
      <c r="C137" s="101"/>
      <c r="D137" s="100"/>
      <c r="E137" s="107"/>
      <c r="F137" s="101"/>
      <c r="G137" s="108"/>
      <c r="H137" s="102"/>
      <c r="I137" s="101"/>
      <c r="J137" s="108"/>
      <c r="K137" s="107"/>
      <c r="L137" s="99"/>
      <c r="M137" s="109" t="s">
        <v>298</v>
      </c>
      <c r="N137" s="110"/>
      <c r="O137" s="97"/>
      <c r="P137" s="97"/>
      <c r="Q137" s="97"/>
      <c r="R137" s="97"/>
    </row>
    <row r="138" spans="1:18" ht="47.25" customHeight="1">
      <c r="A138" s="161" t="s">
        <v>299</v>
      </c>
      <c r="B138" s="27" t="s">
        <v>300</v>
      </c>
      <c r="C138" s="27" t="s">
        <v>151</v>
      </c>
      <c r="D138" s="28">
        <v>4</v>
      </c>
      <c r="E138" s="28"/>
      <c r="F138" s="27" t="s">
        <v>301</v>
      </c>
      <c r="G138" s="28">
        <v>4</v>
      </c>
      <c r="H138" s="28" t="s">
        <v>302</v>
      </c>
      <c r="I138" s="28" t="s">
        <v>188</v>
      </c>
      <c r="J138" s="78">
        <v>3</v>
      </c>
      <c r="K138" s="28">
        <f t="shared" ref="K138:K159" si="5">D138*G138*J138</f>
        <v>48</v>
      </c>
      <c r="L138" s="27" t="s">
        <v>145</v>
      </c>
      <c r="M138" s="67" t="s">
        <v>303</v>
      </c>
      <c r="N138" s="69"/>
      <c r="O138" s="68"/>
      <c r="P138" s="68"/>
      <c r="Q138" s="68"/>
      <c r="R138" s="68"/>
    </row>
    <row r="139" spans="1:18" ht="40.5" customHeight="1">
      <c r="A139" s="162"/>
      <c r="B139" s="33" t="s">
        <v>304</v>
      </c>
      <c r="C139" s="33" t="s">
        <v>100</v>
      </c>
      <c r="D139" s="34">
        <v>3</v>
      </c>
      <c r="E139" s="34"/>
      <c r="F139" s="33" t="s">
        <v>197</v>
      </c>
      <c r="G139" s="34">
        <v>6</v>
      </c>
      <c r="H139" s="34" t="s">
        <v>302</v>
      </c>
      <c r="I139" s="34" t="s">
        <v>58</v>
      </c>
      <c r="J139" s="45">
        <v>3</v>
      </c>
      <c r="K139" s="34">
        <f t="shared" si="5"/>
        <v>54</v>
      </c>
      <c r="L139" s="33" t="s">
        <v>145</v>
      </c>
      <c r="M139" s="72" t="s">
        <v>303</v>
      </c>
      <c r="N139" s="71"/>
      <c r="O139" s="70"/>
      <c r="P139" s="70"/>
      <c r="Q139" s="70"/>
      <c r="R139" s="70"/>
    </row>
    <row r="140" spans="1:18" ht="36" customHeight="1">
      <c r="A140" s="162"/>
      <c r="B140" s="33" t="s">
        <v>198</v>
      </c>
      <c r="C140" s="33" t="s">
        <v>100</v>
      </c>
      <c r="D140" s="34">
        <v>6</v>
      </c>
      <c r="E140" s="34"/>
      <c r="F140" s="33" t="s">
        <v>200</v>
      </c>
      <c r="G140" s="34">
        <v>2</v>
      </c>
      <c r="H140" s="34" t="s">
        <v>57</v>
      </c>
      <c r="I140" s="34" t="s">
        <v>58</v>
      </c>
      <c r="J140" s="45">
        <v>5</v>
      </c>
      <c r="K140" s="34">
        <f t="shared" si="5"/>
        <v>60</v>
      </c>
      <c r="L140" s="38" t="s">
        <v>305</v>
      </c>
      <c r="M140" s="72" t="s">
        <v>303</v>
      </c>
      <c r="N140" s="71"/>
      <c r="O140" s="70"/>
      <c r="P140" s="70"/>
      <c r="Q140" s="70"/>
      <c r="R140" s="70"/>
    </row>
    <row r="141" spans="1:18" ht="36" customHeight="1">
      <c r="A141" s="163"/>
      <c r="B141" s="39" t="s">
        <v>306</v>
      </c>
      <c r="C141" s="39" t="s">
        <v>100</v>
      </c>
      <c r="D141" s="40">
        <v>6</v>
      </c>
      <c r="E141" s="40"/>
      <c r="F141" s="39" t="s">
        <v>307</v>
      </c>
      <c r="G141" s="40">
        <v>2</v>
      </c>
      <c r="H141" s="40" t="s">
        <v>302</v>
      </c>
      <c r="I141" s="40" t="s">
        <v>308</v>
      </c>
      <c r="J141" s="83">
        <v>4</v>
      </c>
      <c r="K141" s="40">
        <f t="shared" si="5"/>
        <v>48</v>
      </c>
      <c r="L141" s="111"/>
      <c r="M141" s="72" t="s">
        <v>303</v>
      </c>
      <c r="N141" s="74"/>
      <c r="O141" s="73"/>
      <c r="P141" s="73"/>
      <c r="Q141" s="73"/>
      <c r="R141" s="73"/>
    </row>
    <row r="142" spans="1:18" ht="36.75" customHeight="1">
      <c r="A142" s="161" t="s">
        <v>299</v>
      </c>
      <c r="B142" s="27" t="s">
        <v>201</v>
      </c>
      <c r="C142" s="27" t="s">
        <v>100</v>
      </c>
      <c r="D142" s="28">
        <v>5</v>
      </c>
      <c r="E142" s="28"/>
      <c r="F142" s="27" t="s">
        <v>202</v>
      </c>
      <c r="G142" s="28">
        <v>2</v>
      </c>
      <c r="H142" s="28" t="s">
        <v>57</v>
      </c>
      <c r="I142" s="112" t="s">
        <v>188</v>
      </c>
      <c r="J142" s="78">
        <v>5</v>
      </c>
      <c r="K142" s="28">
        <f t="shared" si="5"/>
        <v>50</v>
      </c>
      <c r="L142" s="27" t="s">
        <v>145</v>
      </c>
      <c r="M142" s="68"/>
      <c r="N142" s="69"/>
      <c r="O142" s="68"/>
      <c r="P142" s="68"/>
      <c r="Q142" s="68"/>
      <c r="R142" s="68"/>
    </row>
    <row r="143" spans="1:18" ht="38.25" customHeight="1">
      <c r="A143" s="162"/>
      <c r="B143" s="33" t="s">
        <v>203</v>
      </c>
      <c r="C143" s="33" t="s">
        <v>100</v>
      </c>
      <c r="D143" s="34">
        <v>5</v>
      </c>
      <c r="E143" s="34"/>
      <c r="F143" s="33" t="s">
        <v>204</v>
      </c>
      <c r="G143" s="34">
        <v>2</v>
      </c>
      <c r="H143" s="34" t="s">
        <v>57</v>
      </c>
      <c r="I143" s="34" t="s">
        <v>309</v>
      </c>
      <c r="J143" s="45">
        <v>5</v>
      </c>
      <c r="K143" s="34">
        <f t="shared" si="5"/>
        <v>50</v>
      </c>
      <c r="L143" s="33" t="s">
        <v>145</v>
      </c>
      <c r="M143" s="70"/>
      <c r="N143" s="71"/>
      <c r="O143" s="70"/>
      <c r="P143" s="70"/>
      <c r="Q143" s="70"/>
      <c r="R143" s="70"/>
    </row>
    <row r="144" spans="1:18" ht="50.1" customHeight="1">
      <c r="A144" s="162"/>
      <c r="B144" s="34" t="s">
        <v>207</v>
      </c>
      <c r="C144" s="33" t="s">
        <v>208</v>
      </c>
      <c r="D144" s="34">
        <v>4</v>
      </c>
      <c r="E144" s="34"/>
      <c r="F144" s="33" t="s">
        <v>200</v>
      </c>
      <c r="G144" s="34">
        <v>7</v>
      </c>
      <c r="H144" s="34" t="s">
        <v>88</v>
      </c>
      <c r="I144" s="34" t="s">
        <v>101</v>
      </c>
      <c r="J144" s="34">
        <v>2</v>
      </c>
      <c r="K144" s="34">
        <f t="shared" si="5"/>
        <v>56</v>
      </c>
      <c r="L144" s="36" t="s">
        <v>145</v>
      </c>
      <c r="M144" s="70"/>
      <c r="N144" s="71"/>
      <c r="O144" s="70"/>
      <c r="P144" s="70"/>
      <c r="Q144" s="70"/>
      <c r="R144" s="70"/>
    </row>
    <row r="145" spans="1:18" ht="38.25" customHeight="1">
      <c r="A145" s="163"/>
      <c r="B145" s="42" t="s">
        <v>310</v>
      </c>
      <c r="C145" s="39" t="s">
        <v>100</v>
      </c>
      <c r="D145" s="40">
        <v>3</v>
      </c>
      <c r="E145" s="40"/>
      <c r="F145" s="39" t="s">
        <v>210</v>
      </c>
      <c r="G145" s="40">
        <v>6</v>
      </c>
      <c r="H145" s="40" t="s">
        <v>57</v>
      </c>
      <c r="I145" s="40" t="s">
        <v>311</v>
      </c>
      <c r="J145" s="83">
        <v>3</v>
      </c>
      <c r="K145" s="40">
        <f t="shared" si="5"/>
        <v>54</v>
      </c>
      <c r="L145" s="39" t="s">
        <v>145</v>
      </c>
      <c r="M145" s="76"/>
      <c r="N145" s="74"/>
      <c r="O145" s="73"/>
      <c r="P145" s="73"/>
      <c r="Q145" s="73"/>
      <c r="R145" s="73"/>
    </row>
    <row r="146" spans="1:18" ht="55.5" customHeight="1">
      <c r="A146" s="113" t="s">
        <v>312</v>
      </c>
      <c r="B146" s="109" t="s">
        <v>313</v>
      </c>
      <c r="C146" s="110" t="s">
        <v>63</v>
      </c>
      <c r="D146" s="97">
        <v>4</v>
      </c>
      <c r="E146" s="110"/>
      <c r="F146" s="110" t="s">
        <v>314</v>
      </c>
      <c r="G146" s="97">
        <v>2</v>
      </c>
      <c r="H146" s="102" t="s">
        <v>171</v>
      </c>
      <c r="I146" s="114" t="s">
        <v>188</v>
      </c>
      <c r="J146" s="97">
        <v>4</v>
      </c>
      <c r="K146" s="97">
        <f t="shared" si="5"/>
        <v>32</v>
      </c>
      <c r="L146" s="115" t="s">
        <v>145</v>
      </c>
      <c r="M146" s="109"/>
      <c r="N146" s="110"/>
      <c r="O146" s="97"/>
      <c r="P146" s="97"/>
      <c r="Q146" s="97"/>
      <c r="R146" s="97"/>
    </row>
    <row r="147" spans="1:18" ht="47.25" customHeight="1">
      <c r="A147" s="113" t="s">
        <v>315</v>
      </c>
      <c r="B147" s="116" t="s">
        <v>316</v>
      </c>
      <c r="C147" s="117" t="s">
        <v>63</v>
      </c>
      <c r="D147" s="102">
        <v>5</v>
      </c>
      <c r="E147" s="102"/>
      <c r="F147" s="101" t="s">
        <v>317</v>
      </c>
      <c r="G147" s="102">
        <v>2</v>
      </c>
      <c r="H147" s="102" t="s">
        <v>318</v>
      </c>
      <c r="I147" s="101" t="s">
        <v>319</v>
      </c>
      <c r="J147" s="100">
        <v>5</v>
      </c>
      <c r="K147" s="97">
        <f t="shared" si="5"/>
        <v>50</v>
      </c>
      <c r="L147" s="101" t="s">
        <v>320</v>
      </c>
      <c r="M147" s="100" t="s">
        <v>321</v>
      </c>
      <c r="N147" s="110"/>
      <c r="O147" s="97"/>
      <c r="P147" s="97"/>
      <c r="Q147" s="97"/>
      <c r="R147" s="97"/>
    </row>
    <row r="148" spans="1:18" ht="52.5" customHeight="1">
      <c r="A148" s="164" t="s">
        <v>322</v>
      </c>
      <c r="B148" s="102" t="s">
        <v>323</v>
      </c>
      <c r="C148" s="101" t="s">
        <v>90</v>
      </c>
      <c r="D148" s="102">
        <v>6</v>
      </c>
      <c r="E148" s="102"/>
      <c r="F148" s="101" t="s">
        <v>324</v>
      </c>
      <c r="G148" s="102">
        <v>2</v>
      </c>
      <c r="H148" s="102" t="s">
        <v>325</v>
      </c>
      <c r="I148" s="102" t="s">
        <v>319</v>
      </c>
      <c r="J148" s="100">
        <v>5</v>
      </c>
      <c r="K148" s="102">
        <f t="shared" si="5"/>
        <v>60</v>
      </c>
      <c r="L148" s="101" t="s">
        <v>145</v>
      </c>
      <c r="M148" s="100"/>
      <c r="N148" s="110"/>
      <c r="O148" s="97"/>
      <c r="P148" s="97"/>
      <c r="Q148" s="97"/>
      <c r="R148" s="97"/>
    </row>
    <row r="149" spans="1:18" ht="52.5" customHeight="1">
      <c r="A149" s="165"/>
      <c r="B149" s="102" t="s">
        <v>326</v>
      </c>
      <c r="C149" s="101" t="s">
        <v>327</v>
      </c>
      <c r="D149" s="102">
        <v>6</v>
      </c>
      <c r="E149" s="102"/>
      <c r="F149" s="101" t="s">
        <v>328</v>
      </c>
      <c r="G149" s="102">
        <v>2</v>
      </c>
      <c r="H149" s="102" t="s">
        <v>329</v>
      </c>
      <c r="I149" s="102" t="s">
        <v>319</v>
      </c>
      <c r="J149" s="100">
        <v>5</v>
      </c>
      <c r="K149" s="102">
        <f>D149*G149*J149</f>
        <v>60</v>
      </c>
      <c r="L149" s="102" t="s">
        <v>330</v>
      </c>
      <c r="M149" s="97" t="s">
        <v>331</v>
      </c>
      <c r="N149" s="100" t="s">
        <v>332</v>
      </c>
      <c r="O149" s="97">
        <v>6</v>
      </c>
      <c r="P149" s="97">
        <v>2</v>
      </c>
      <c r="Q149" s="97">
        <v>3</v>
      </c>
      <c r="R149" s="97">
        <f>O149*P149*Q149</f>
        <v>36</v>
      </c>
    </row>
    <row r="150" spans="1:18" ht="47.25" customHeight="1">
      <c r="A150" s="166"/>
      <c r="B150" s="109" t="s">
        <v>333</v>
      </c>
      <c r="C150" s="101" t="s">
        <v>100</v>
      </c>
      <c r="D150" s="97">
        <v>8</v>
      </c>
      <c r="E150" s="118" t="s">
        <v>334</v>
      </c>
      <c r="F150" s="99" t="s">
        <v>335</v>
      </c>
      <c r="G150" s="102">
        <v>2</v>
      </c>
      <c r="H150" s="102" t="s">
        <v>336</v>
      </c>
      <c r="I150" s="102" t="s">
        <v>337</v>
      </c>
      <c r="J150" s="100">
        <v>5</v>
      </c>
      <c r="K150" s="102">
        <f t="shared" si="5"/>
        <v>80</v>
      </c>
      <c r="L150" s="101" t="s">
        <v>338</v>
      </c>
      <c r="M150" s="100" t="s">
        <v>339</v>
      </c>
      <c r="N150" s="110" t="s">
        <v>340</v>
      </c>
      <c r="O150" s="97">
        <v>7</v>
      </c>
      <c r="P150" s="97">
        <v>2</v>
      </c>
      <c r="Q150" s="97">
        <v>4</v>
      </c>
      <c r="R150" s="97">
        <f>O150*P150*Q150</f>
        <v>56</v>
      </c>
    </row>
    <row r="151" spans="1:18" ht="51">
      <c r="A151" s="113" t="s">
        <v>341</v>
      </c>
      <c r="B151" s="99" t="s">
        <v>342</v>
      </c>
      <c r="C151" s="99" t="s">
        <v>151</v>
      </c>
      <c r="D151" s="100">
        <v>5</v>
      </c>
      <c r="E151" s="102"/>
      <c r="F151" s="101" t="s">
        <v>343</v>
      </c>
      <c r="G151" s="100">
        <v>3</v>
      </c>
      <c r="H151" s="102" t="s">
        <v>344</v>
      </c>
      <c r="I151" s="100" t="s">
        <v>345</v>
      </c>
      <c r="J151" s="100">
        <v>4</v>
      </c>
      <c r="K151" s="102">
        <f t="shared" si="5"/>
        <v>60</v>
      </c>
      <c r="L151" s="101" t="s">
        <v>346</v>
      </c>
      <c r="M151" s="97" t="s">
        <v>331</v>
      </c>
      <c r="N151" s="100" t="s">
        <v>347</v>
      </c>
      <c r="O151" s="97">
        <v>5</v>
      </c>
      <c r="P151" s="97">
        <v>2</v>
      </c>
      <c r="Q151" s="97">
        <v>3</v>
      </c>
      <c r="R151" s="97">
        <f>O151*P151*Q151</f>
        <v>30</v>
      </c>
    </row>
    <row r="152" spans="1:18" ht="24">
      <c r="A152" s="167" t="s">
        <v>348</v>
      </c>
      <c r="B152" s="99" t="s">
        <v>349</v>
      </c>
      <c r="C152" s="99" t="s">
        <v>151</v>
      </c>
      <c r="D152" s="100">
        <v>6</v>
      </c>
      <c r="E152" s="100"/>
      <c r="F152" s="99" t="s">
        <v>350</v>
      </c>
      <c r="G152" s="100">
        <v>2</v>
      </c>
      <c r="H152" s="102" t="s">
        <v>344</v>
      </c>
      <c r="I152" s="100" t="s">
        <v>345</v>
      </c>
      <c r="J152" s="100">
        <v>5</v>
      </c>
      <c r="K152" s="102">
        <f t="shared" si="5"/>
        <v>60</v>
      </c>
      <c r="L152" s="101" t="s">
        <v>145</v>
      </c>
      <c r="N152" s="99"/>
      <c r="O152" s="99"/>
      <c r="P152" s="99"/>
      <c r="Q152" s="99"/>
      <c r="R152" s="99"/>
    </row>
    <row r="153" spans="1:18" ht="24">
      <c r="A153" s="167"/>
      <c r="B153" s="99" t="s">
        <v>342</v>
      </c>
      <c r="C153" s="99" t="s">
        <v>151</v>
      </c>
      <c r="D153" s="100">
        <v>6</v>
      </c>
      <c r="E153" s="100"/>
      <c r="F153" s="99" t="s">
        <v>351</v>
      </c>
      <c r="G153" s="100">
        <v>2</v>
      </c>
      <c r="H153" s="102" t="s">
        <v>344</v>
      </c>
      <c r="I153" s="100" t="s">
        <v>345</v>
      </c>
      <c r="J153" s="100">
        <v>5</v>
      </c>
      <c r="K153" s="102">
        <f t="shared" si="5"/>
        <v>60</v>
      </c>
      <c r="L153" s="102" t="s">
        <v>352</v>
      </c>
      <c r="M153" s="97" t="s">
        <v>331</v>
      </c>
      <c r="N153" s="100" t="s">
        <v>347</v>
      </c>
      <c r="O153" s="97">
        <v>6</v>
      </c>
      <c r="P153" s="97">
        <v>2</v>
      </c>
      <c r="Q153" s="97">
        <v>3</v>
      </c>
      <c r="R153" s="97">
        <f>O153*P153*Q153</f>
        <v>36</v>
      </c>
    </row>
    <row r="154" spans="1:18" ht="38.25">
      <c r="A154" s="120" t="s">
        <v>353</v>
      </c>
      <c r="B154" s="121" t="s">
        <v>354</v>
      </c>
      <c r="C154" s="122" t="s">
        <v>151</v>
      </c>
      <c r="D154" s="123">
        <v>5</v>
      </c>
      <c r="E154" s="123"/>
      <c r="F154" s="121" t="s">
        <v>355</v>
      </c>
      <c r="G154" s="123">
        <v>2</v>
      </c>
      <c r="H154" s="102" t="s">
        <v>344</v>
      </c>
      <c r="I154" s="102" t="s">
        <v>345</v>
      </c>
      <c r="J154" s="123">
        <v>5</v>
      </c>
      <c r="K154" s="123">
        <f t="shared" si="5"/>
        <v>50</v>
      </c>
      <c r="L154" s="124" t="s">
        <v>145</v>
      </c>
      <c r="M154" s="123"/>
      <c r="N154" s="125"/>
      <c r="O154" s="125"/>
      <c r="P154" s="125"/>
      <c r="Q154" s="125"/>
      <c r="R154" s="125"/>
    </row>
    <row r="155" spans="1:18" ht="63.75">
      <c r="A155" s="113" t="s">
        <v>356</v>
      </c>
      <c r="B155" s="102" t="s">
        <v>48</v>
      </c>
      <c r="C155" s="99" t="s">
        <v>151</v>
      </c>
      <c r="D155" s="102">
        <v>6</v>
      </c>
      <c r="E155" s="102"/>
      <c r="F155" s="101" t="s">
        <v>357</v>
      </c>
      <c r="G155" s="102">
        <v>2</v>
      </c>
      <c r="H155" s="102" t="s">
        <v>344</v>
      </c>
      <c r="I155" s="102" t="s">
        <v>345</v>
      </c>
      <c r="J155" s="100">
        <v>5</v>
      </c>
      <c r="K155" s="102">
        <f t="shared" si="5"/>
        <v>60</v>
      </c>
      <c r="L155" s="124" t="s">
        <v>145</v>
      </c>
      <c r="M155" s="100"/>
      <c r="N155" s="110"/>
      <c r="O155" s="97"/>
      <c r="P155" s="97"/>
      <c r="Q155" s="97"/>
      <c r="R155" s="97"/>
    </row>
    <row r="156" spans="1:18" ht="25.5">
      <c r="A156" s="164" t="s">
        <v>358</v>
      </c>
      <c r="B156" s="126" t="s">
        <v>359</v>
      </c>
      <c r="C156" s="126" t="s">
        <v>360</v>
      </c>
      <c r="D156" s="100">
        <v>7</v>
      </c>
      <c r="E156" s="100"/>
      <c r="F156" s="126" t="s">
        <v>361</v>
      </c>
      <c r="G156" s="100">
        <v>2</v>
      </c>
      <c r="H156" s="100" t="s">
        <v>362</v>
      </c>
      <c r="I156" s="127" t="s">
        <v>363</v>
      </c>
      <c r="J156" s="100">
        <v>5</v>
      </c>
      <c r="K156" s="102">
        <f>D156*G156*J156</f>
        <v>70</v>
      </c>
      <c r="L156" s="124" t="s">
        <v>364</v>
      </c>
      <c r="M156" s="109" t="s">
        <v>365</v>
      </c>
      <c r="N156" s="110" t="s">
        <v>366</v>
      </c>
      <c r="O156" s="97">
        <v>7</v>
      </c>
      <c r="P156" s="97">
        <v>2</v>
      </c>
      <c r="Q156" s="97">
        <v>4</v>
      </c>
      <c r="R156" s="97">
        <f>O156*P156*Q156</f>
        <v>56</v>
      </c>
    </row>
    <row r="157" spans="1:18" ht="39.75" customHeight="1">
      <c r="A157" s="166"/>
      <c r="B157" s="128" t="s">
        <v>367</v>
      </c>
      <c r="C157" s="129" t="s">
        <v>90</v>
      </c>
      <c r="D157" s="100">
        <v>7</v>
      </c>
      <c r="E157" s="124"/>
      <c r="F157" s="128" t="s">
        <v>368</v>
      </c>
      <c r="G157" s="124">
        <v>2</v>
      </c>
      <c r="H157" s="124" t="s">
        <v>369</v>
      </c>
      <c r="I157" s="127" t="s">
        <v>370</v>
      </c>
      <c r="J157" s="130">
        <v>5</v>
      </c>
      <c r="K157" s="124">
        <f>D157*G157*J157</f>
        <v>70</v>
      </c>
      <c r="L157" s="124" t="s">
        <v>371</v>
      </c>
      <c r="M157" s="109" t="s">
        <v>365</v>
      </c>
      <c r="N157" s="110" t="s">
        <v>366</v>
      </c>
      <c r="O157" s="97">
        <v>7</v>
      </c>
      <c r="P157" s="97">
        <v>2</v>
      </c>
      <c r="Q157" s="97">
        <v>4</v>
      </c>
      <c r="R157" s="97">
        <f>O157*P157*Q157</f>
        <v>56</v>
      </c>
    </row>
    <row r="158" spans="1:18" ht="25.5">
      <c r="A158" s="164" t="s">
        <v>372</v>
      </c>
      <c r="B158" s="126" t="s">
        <v>373</v>
      </c>
      <c r="C158" s="126" t="s">
        <v>374</v>
      </c>
      <c r="D158" s="100">
        <v>7</v>
      </c>
      <c r="E158" s="100"/>
      <c r="F158" s="100" t="s">
        <v>375</v>
      </c>
      <c r="G158" s="100">
        <v>2</v>
      </c>
      <c r="H158" s="100" t="s">
        <v>362</v>
      </c>
      <c r="I158" s="127" t="s">
        <v>345</v>
      </c>
      <c r="J158" s="100">
        <v>4</v>
      </c>
      <c r="K158" s="102">
        <f t="shared" si="5"/>
        <v>56</v>
      </c>
      <c r="L158" s="124" t="s">
        <v>145</v>
      </c>
      <c r="M158" s="97"/>
      <c r="N158" s="110"/>
      <c r="O158" s="97"/>
      <c r="P158" s="97"/>
      <c r="Q158" s="97"/>
      <c r="R158" s="97"/>
    </row>
    <row r="159" spans="1:18" ht="24">
      <c r="A159" s="166"/>
      <c r="B159" s="128" t="s">
        <v>367</v>
      </c>
      <c r="C159" s="128" t="s">
        <v>90</v>
      </c>
      <c r="D159" s="124">
        <v>6</v>
      </c>
      <c r="E159" s="124"/>
      <c r="F159" s="128" t="s">
        <v>368</v>
      </c>
      <c r="G159" s="124">
        <v>2</v>
      </c>
      <c r="H159" s="124" t="s">
        <v>362</v>
      </c>
      <c r="I159" s="124" t="s">
        <v>345</v>
      </c>
      <c r="J159" s="130">
        <v>5</v>
      </c>
      <c r="K159" s="124">
        <f t="shared" si="5"/>
        <v>60</v>
      </c>
      <c r="L159" s="124" t="s">
        <v>145</v>
      </c>
      <c r="M159" s="130"/>
      <c r="N159" s="110"/>
      <c r="O159" s="97"/>
      <c r="P159" s="97"/>
      <c r="Q159" s="97"/>
      <c r="R159" s="97"/>
    </row>
    <row r="160" spans="1:18" ht="10.5" customHeight="1">
      <c r="A160" s="131"/>
      <c r="B160" s="150"/>
      <c r="C160" s="151"/>
      <c r="D160" s="151"/>
      <c r="E160" s="151"/>
      <c r="F160" s="151"/>
      <c r="G160" s="151"/>
      <c r="H160" s="151"/>
      <c r="I160" s="152"/>
      <c r="J160" s="132"/>
      <c r="K160" s="132"/>
      <c r="L160" s="133"/>
      <c r="M160" s="134"/>
      <c r="N160" s="135"/>
      <c r="O160" s="134"/>
      <c r="P160" s="134"/>
      <c r="Q160" s="134"/>
      <c r="R160" s="134"/>
    </row>
    <row r="161" spans="1:18" ht="12.75" customHeight="1">
      <c r="B161" s="136" t="s">
        <v>376</v>
      </c>
      <c r="C161" s="136" t="s">
        <v>377</v>
      </c>
      <c r="D161" s="153" t="s">
        <v>378</v>
      </c>
      <c r="E161" s="153"/>
      <c r="F161" s="153"/>
      <c r="G161" s="153"/>
      <c r="H161" s="153"/>
      <c r="I161" s="136" t="s">
        <v>379</v>
      </c>
      <c r="J161" s="154" t="s">
        <v>380</v>
      </c>
      <c r="K161" s="155"/>
      <c r="L161" s="158" t="s">
        <v>381</v>
      </c>
      <c r="M161" s="155"/>
      <c r="N161" s="159"/>
    </row>
    <row r="162" spans="1:18">
      <c r="B162" s="137" t="s">
        <v>12</v>
      </c>
      <c r="C162" s="97">
        <v>0</v>
      </c>
      <c r="D162" s="147" t="s">
        <v>382</v>
      </c>
      <c r="E162" s="148"/>
      <c r="F162" s="148"/>
      <c r="G162" s="148"/>
      <c r="H162" s="149"/>
      <c r="I162" s="97" t="s">
        <v>383</v>
      </c>
      <c r="J162" s="156"/>
      <c r="K162" s="157"/>
      <c r="L162" s="157"/>
      <c r="M162" s="157"/>
      <c r="N162" s="160"/>
    </row>
    <row r="163" spans="1:18" ht="27" customHeight="1">
      <c r="B163" s="137" t="s">
        <v>384</v>
      </c>
      <c r="C163" s="97">
        <v>1</v>
      </c>
      <c r="D163" s="138" t="s">
        <v>385</v>
      </c>
      <c r="E163" s="139"/>
      <c r="F163" s="139"/>
      <c r="G163" s="139"/>
      <c r="H163" s="140"/>
      <c r="I163" s="97" t="s">
        <v>386</v>
      </c>
      <c r="L163" s="146" t="s">
        <v>387</v>
      </c>
      <c r="M163" s="142"/>
      <c r="N163" s="118" t="s">
        <v>334</v>
      </c>
    </row>
    <row r="164" spans="1:18">
      <c r="B164" s="137" t="s">
        <v>388</v>
      </c>
      <c r="C164" s="97">
        <v>2</v>
      </c>
      <c r="D164" s="147" t="s">
        <v>389</v>
      </c>
      <c r="E164" s="148"/>
      <c r="F164" s="148"/>
      <c r="G164" s="148"/>
      <c r="H164" s="149"/>
      <c r="I164" s="97" t="s">
        <v>383</v>
      </c>
      <c r="J164" s="141"/>
      <c r="K164" s="142"/>
      <c r="L164" s="142"/>
      <c r="M164" s="142"/>
      <c r="N164" s="143"/>
    </row>
    <row r="165" spans="1:18">
      <c r="B165" s="137" t="s">
        <v>390</v>
      </c>
      <c r="C165" s="97">
        <v>3</v>
      </c>
      <c r="D165" s="147" t="s">
        <v>391</v>
      </c>
      <c r="E165" s="148"/>
      <c r="F165" s="148"/>
      <c r="G165" s="148"/>
      <c r="H165" s="149"/>
      <c r="I165" s="97" t="s">
        <v>383</v>
      </c>
      <c r="J165" s="141"/>
      <c r="K165" s="142"/>
      <c r="L165" s="142"/>
      <c r="M165" s="142"/>
      <c r="N165" s="143"/>
    </row>
    <row r="166" spans="1:18" ht="18" customHeight="1">
      <c r="B166" s="97"/>
      <c r="C166" s="97"/>
      <c r="D166" s="138"/>
      <c r="E166" s="139"/>
      <c r="F166" s="139"/>
      <c r="G166" s="139"/>
      <c r="H166" s="140"/>
      <c r="I166" s="108"/>
      <c r="J166" s="141"/>
      <c r="K166" s="142"/>
      <c r="L166" s="142"/>
      <c r="M166" s="142"/>
      <c r="N166" s="143"/>
    </row>
    <row r="167" spans="1:18" ht="15" customHeight="1">
      <c r="B167" s="144" t="s">
        <v>392</v>
      </c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</row>
    <row r="168" spans="1:18" ht="18.75" customHeight="1">
      <c r="A168" s="145" t="s">
        <v>393</v>
      </c>
      <c r="B168" s="145"/>
      <c r="C168" s="145"/>
      <c r="D168" s="145"/>
      <c r="E168" s="145"/>
      <c r="F168" s="145"/>
      <c r="G168" s="145"/>
      <c r="H168" s="145"/>
      <c r="I168" s="145"/>
      <c r="J168" s="145"/>
      <c r="K168" s="145"/>
      <c r="L168" s="145"/>
      <c r="M168" s="145"/>
      <c r="N168" s="145"/>
      <c r="O168" s="145"/>
      <c r="P168" s="145"/>
      <c r="Q168" s="145"/>
      <c r="R168" s="1"/>
    </row>
    <row r="169" spans="1:18">
      <c r="C169" s="119"/>
      <c r="E169" s="1"/>
      <c r="F169" s="119"/>
      <c r="H169" s="1"/>
      <c r="I169" s="119"/>
      <c r="K169" s="1"/>
      <c r="N169" s="119"/>
      <c r="R169" s="1"/>
    </row>
  </sheetData>
  <mergeCells count="76">
    <mergeCell ref="A1:C3"/>
    <mergeCell ref="D1:R4"/>
    <mergeCell ref="A4:C4"/>
    <mergeCell ref="B5:C5"/>
    <mergeCell ref="H5:I5"/>
    <mergeCell ref="N5:R5"/>
    <mergeCell ref="G6:H6"/>
    <mergeCell ref="N6:Q6"/>
    <mergeCell ref="B7:E7"/>
    <mergeCell ref="L7:M7"/>
    <mergeCell ref="N7:Q7"/>
    <mergeCell ref="A14:A19"/>
    <mergeCell ref="L16:L19"/>
    <mergeCell ref="M16:M19"/>
    <mergeCell ref="F9:F13"/>
    <mergeCell ref="G9:G13"/>
    <mergeCell ref="H9:I11"/>
    <mergeCell ref="J9:J13"/>
    <mergeCell ref="K9:K13"/>
    <mergeCell ref="L10:L12"/>
    <mergeCell ref="A9:A13"/>
    <mergeCell ref="B9:B13"/>
    <mergeCell ref="C9:C13"/>
    <mergeCell ref="D9:D13"/>
    <mergeCell ref="E9:E13"/>
    <mergeCell ref="M10:M12"/>
    <mergeCell ref="O11:O13"/>
    <mergeCell ref="P11:P13"/>
    <mergeCell ref="Q11:Q13"/>
    <mergeCell ref="R11:R13"/>
    <mergeCell ref="A85:A92"/>
    <mergeCell ref="M20:M23"/>
    <mergeCell ref="N20:N23"/>
    <mergeCell ref="A26:A28"/>
    <mergeCell ref="M26:M28"/>
    <mergeCell ref="A29:A30"/>
    <mergeCell ref="A31:A37"/>
    <mergeCell ref="A20:A25"/>
    <mergeCell ref="B20:B23"/>
    <mergeCell ref="F20:F23"/>
    <mergeCell ref="H20:H23"/>
    <mergeCell ref="I20:I23"/>
    <mergeCell ref="L20:L23"/>
    <mergeCell ref="A38:A43"/>
    <mergeCell ref="A44:A57"/>
    <mergeCell ref="A58:A67"/>
    <mergeCell ref="A68:A75"/>
    <mergeCell ref="A76:A84"/>
    <mergeCell ref="A158:A159"/>
    <mergeCell ref="A93:A100"/>
    <mergeCell ref="A101:A109"/>
    <mergeCell ref="A110:A117"/>
    <mergeCell ref="A118:A125"/>
    <mergeCell ref="A126:A132"/>
    <mergeCell ref="A134:A136"/>
    <mergeCell ref="A138:A141"/>
    <mergeCell ref="A142:A145"/>
    <mergeCell ref="A148:A150"/>
    <mergeCell ref="A152:A153"/>
    <mergeCell ref="A156:A157"/>
    <mergeCell ref="B160:I160"/>
    <mergeCell ref="D161:H161"/>
    <mergeCell ref="J161:K162"/>
    <mergeCell ref="L161:M162"/>
    <mergeCell ref="N161:N162"/>
    <mergeCell ref="D162:H162"/>
    <mergeCell ref="D166:H166"/>
    <mergeCell ref="J166:N166"/>
    <mergeCell ref="B167:N167"/>
    <mergeCell ref="A168:Q168"/>
    <mergeCell ref="D163:H163"/>
    <mergeCell ref="L163:M163"/>
    <mergeCell ref="D164:H164"/>
    <mergeCell ref="J164:N164"/>
    <mergeCell ref="D165:H165"/>
    <mergeCell ref="J165:N165"/>
  </mergeCells>
  <conditionalFormatting sqref="K170:K65536 J169 K167 K5 K7:K8 K101:K160 K14:K99">
    <cfRule type="cellIs" dxfId="7" priority="8" stopIfTrue="1" operator="greaterThan">
      <formula>70</formula>
    </cfRule>
  </conditionalFormatting>
  <conditionalFormatting sqref="K28 K31 K33:K42">
    <cfRule type="cellIs" dxfId="6" priority="6" stopIfTrue="1" operator="between">
      <formula>60</formula>
      <formula>1000</formula>
    </cfRule>
    <cfRule type="cellIs" dxfId="5" priority="7" stopIfTrue="1" operator="between">
      <formula>0</formula>
      <formula>60</formula>
    </cfRule>
  </conditionalFormatting>
  <conditionalFormatting sqref="J167 J36 J101:J159 J44:J99">
    <cfRule type="cellIs" dxfId="4" priority="4" stopIfTrue="1" operator="between">
      <formula>0</formula>
      <formula>60</formula>
    </cfRule>
    <cfRule type="cellIs" dxfId="3" priority="5" stopIfTrue="1" operator="between">
      <formula>60</formula>
      <formula>1000</formula>
    </cfRule>
  </conditionalFormatting>
  <conditionalFormatting sqref="K100">
    <cfRule type="cellIs" dxfId="2" priority="3" stopIfTrue="1" operator="greaterThan">
      <formula>70</formula>
    </cfRule>
  </conditionalFormatting>
  <conditionalFormatting sqref="J100">
    <cfRule type="cellIs" dxfId="1" priority="1" stopIfTrue="1" operator="between">
      <formula>0</formula>
      <formula>60</formula>
    </cfRule>
    <cfRule type="cellIs" dxfId="0" priority="2" stopIfTrue="1" operator="between">
      <formula>60</formula>
      <formula>1000</formula>
    </cfRule>
  </conditionalFormatting>
  <printOptions horizontalCentered="1" verticalCentered="1"/>
  <pageMargins left="0" right="0" top="0.183070866" bottom="0" header="0" footer="0"/>
  <pageSetup paperSize="9" scale="60" fitToHeight="7" orientation="landscape" horizontalDpi="300" verticalDpi="300" r:id="rId1"/>
  <headerFooter alignWithMargins="0">
    <oddFooter>&amp;LPrepared By:&amp;CPage &amp;P of &amp;N&amp;RApproved By:</oddFooter>
  </headerFooter>
  <rowBreaks count="2" manualBreakCount="2">
    <brk id="30" max="17" man="1"/>
    <brk id="67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PRFH Revised</vt:lpstr>
      <vt:lpstr>'PRFH Revised'!Print_Area</vt:lpstr>
      <vt:lpstr>'PRFH Revised'!Print_Titles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2023-03-28T03:42:53Z</dcterms:created>
  <dcterms:modified xsi:type="dcterms:W3CDTF">2024-11-17T06:17:41Z</dcterms:modified>
</cp:coreProperties>
</file>