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23655" windowHeight="945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K30" i="1"/>
  <c r="I30"/>
  <c r="H30"/>
  <c r="F30"/>
  <c r="E30"/>
  <c r="D30"/>
  <c r="C30"/>
  <c r="G29"/>
  <c r="G28"/>
  <c r="K27"/>
  <c r="J27"/>
  <c r="G27"/>
  <c r="K26"/>
  <c r="J26"/>
  <c r="G26"/>
  <c r="K25"/>
  <c r="J25"/>
  <c r="G25"/>
  <c r="K24"/>
  <c r="J24"/>
  <c r="G24"/>
  <c r="K23"/>
  <c r="J23"/>
  <c r="G23"/>
  <c r="K22"/>
  <c r="J22"/>
  <c r="G22"/>
  <c r="K21"/>
  <c r="J21"/>
  <c r="G21"/>
  <c r="K20"/>
  <c r="J20"/>
  <c r="G20"/>
  <c r="K19"/>
  <c r="J19"/>
  <c r="J30" s="1"/>
  <c r="G19"/>
  <c r="K18"/>
  <c r="J18"/>
  <c r="G18"/>
  <c r="G30" s="1"/>
  <c r="I15"/>
  <c r="H15"/>
  <c r="F15"/>
  <c r="E15"/>
  <c r="D15"/>
  <c r="C15"/>
  <c r="K14"/>
  <c r="J14"/>
  <c r="G14"/>
  <c r="K13"/>
  <c r="J13"/>
  <c r="G13"/>
  <c r="K12"/>
  <c r="J12"/>
  <c r="G12"/>
  <c r="K11"/>
  <c r="J11"/>
  <c r="G11"/>
  <c r="K10"/>
  <c r="J10"/>
  <c r="G10"/>
  <c r="K9"/>
  <c r="J9"/>
  <c r="G9"/>
  <c r="K8"/>
  <c r="J8"/>
  <c r="G8"/>
  <c r="K7"/>
  <c r="J7"/>
  <c r="G7"/>
  <c r="K6"/>
  <c r="J6"/>
  <c r="G6"/>
  <c r="K5"/>
  <c r="K15" s="1"/>
  <c r="J5"/>
  <c r="G5"/>
  <c r="K4"/>
  <c r="J4"/>
  <c r="G4"/>
  <c r="K3"/>
  <c r="J3"/>
  <c r="J15" s="1"/>
  <c r="G3"/>
  <c r="G15" s="1"/>
</calcChain>
</file>

<file path=xl/sharedStrings.xml><?xml version="1.0" encoding="utf-8"?>
<sst xmlns="http://schemas.openxmlformats.org/spreadsheetml/2006/main" count="26" uniqueCount="14">
  <si>
    <t>Incident  2022-23</t>
  </si>
  <si>
    <t>Sr. No.</t>
  </si>
  <si>
    <t>Month</t>
  </si>
  <si>
    <t>Near Miss Incident</t>
  </si>
  <si>
    <t>First Aid Injuries</t>
  </si>
  <si>
    <t>Non Reportable</t>
  </si>
  <si>
    <t>Reportable</t>
  </si>
  <si>
    <t>Total</t>
  </si>
  <si>
    <t>Man days  Lost Due to Incident</t>
  </si>
  <si>
    <t>HOURS WORKED</t>
  </si>
  <si>
    <t>DIFR</t>
  </si>
  <si>
    <t>DISR</t>
  </si>
  <si>
    <t>Sum</t>
  </si>
  <si>
    <t>Incident  2021-22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</si>
</sst>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2"/>
      <color indexed="8"/>
      <name val="Calibri"/>
      <family val="2"/>
      <scheme val="minor"/>
    </font>
    <font>
      <sz val="12"/>
      <name val="Calibri"/>
      <family val="2"/>
      <scheme val="minor"/>
    </font>
    <font>
      <sz val="12"/>
      <name val="Calibri"/>
      <family val="2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13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7">
    <xf numFmtId="0" fontId="0" fillId="0" borderId="0" xfId="0"/>
    <xf numFmtId="0" fontId="2" fillId="2" borderId="1" xfId="1" applyFont="1" applyFill="1" applyBorder="1" applyAlignment="1">
      <alignment horizontal="center"/>
    </xf>
    <xf numFmtId="0" fontId="2" fillId="2" borderId="2" xfId="1" applyFont="1" applyFill="1" applyBorder="1" applyAlignment="1">
      <alignment horizontal="center"/>
    </xf>
    <xf numFmtId="0" fontId="3" fillId="3" borderId="3" xfId="1" applyNumberFormat="1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 readingOrder="1"/>
    </xf>
    <xf numFmtId="0" fontId="2" fillId="3" borderId="3" xfId="0" applyFont="1" applyFill="1" applyBorder="1" applyAlignment="1">
      <alignment horizontal="center" vertical="center" wrapText="1" readingOrder="1"/>
    </xf>
    <xf numFmtId="0" fontId="3" fillId="3" borderId="3" xfId="0" applyFont="1" applyFill="1" applyBorder="1" applyAlignment="1">
      <alignment horizontal="center" vertical="center" wrapText="1"/>
    </xf>
    <xf numFmtId="0" fontId="3" fillId="3" borderId="3" xfId="2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 readingOrder="1"/>
    </xf>
    <xf numFmtId="17" fontId="5" fillId="0" borderId="1" xfId="0" applyNumberFormat="1" applyFont="1" applyBorder="1" applyAlignment="1">
      <alignment horizontal="left" vertical="center" wrapText="1" readingOrder="1"/>
    </xf>
    <xf numFmtId="0" fontId="6" fillId="0" borderId="1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 readingOrder="1"/>
    </xf>
    <xf numFmtId="2" fontId="7" fillId="0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2" fontId="6" fillId="0" borderId="1" xfId="1" applyNumberFormat="1" applyFont="1" applyFill="1" applyBorder="1" applyAlignment="1">
      <alignment horizontal="center" vertical="center" wrapText="1"/>
    </xf>
    <xf numFmtId="2" fontId="6" fillId="0" borderId="1" xfId="1" applyNumberFormat="1" applyFont="1" applyBorder="1" applyAlignment="1">
      <alignment horizontal="center"/>
    </xf>
    <xf numFmtId="0" fontId="7" fillId="0" borderId="5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2" fontId="7" fillId="0" borderId="6" xfId="0" applyNumberFormat="1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 readingOrder="1"/>
    </xf>
    <xf numFmtId="0" fontId="5" fillId="4" borderId="3" xfId="0" applyFont="1" applyFill="1" applyBorder="1" applyAlignment="1">
      <alignment horizontal="center" vertical="center" wrapText="1" readingOrder="1"/>
    </xf>
    <xf numFmtId="2" fontId="7" fillId="0" borderId="3" xfId="0" applyNumberFormat="1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/>
    </xf>
    <xf numFmtId="2" fontId="6" fillId="0" borderId="3" xfId="1" applyNumberFormat="1" applyFont="1" applyFill="1" applyBorder="1" applyAlignment="1">
      <alignment horizontal="center" vertical="center" wrapText="1"/>
    </xf>
    <xf numFmtId="2" fontId="6" fillId="0" borderId="3" xfId="1" applyNumberFormat="1" applyFont="1" applyBorder="1" applyAlignment="1">
      <alignment horizontal="center"/>
    </xf>
    <xf numFmtId="0" fontId="4" fillId="0" borderId="7" xfId="0" applyFont="1" applyBorder="1" applyAlignment="1">
      <alignment horizontal="center" vertical="center" wrapText="1" readingOrder="1"/>
    </xf>
    <xf numFmtId="0" fontId="4" fillId="0" borderId="8" xfId="0" applyFont="1" applyBorder="1" applyAlignment="1">
      <alignment horizontal="center" vertical="center" wrapText="1" readingOrder="1"/>
    </xf>
    <xf numFmtId="0" fontId="4" fillId="0" borderId="8" xfId="0" applyFont="1" applyBorder="1" applyAlignment="1">
      <alignment horizontal="center" vertical="center" wrapText="1" readingOrder="1"/>
    </xf>
    <xf numFmtId="0" fontId="5" fillId="0" borderId="8" xfId="0" applyFont="1" applyBorder="1" applyAlignment="1">
      <alignment horizontal="center" vertical="center" wrapText="1" readingOrder="1"/>
    </xf>
    <xf numFmtId="2" fontId="5" fillId="0" borderId="8" xfId="0" applyNumberFormat="1" applyFont="1" applyBorder="1" applyAlignment="1">
      <alignment horizontal="center" vertical="center" wrapText="1" readingOrder="1"/>
    </xf>
    <xf numFmtId="2" fontId="5" fillId="0" borderId="9" xfId="0" applyNumberFormat="1" applyFont="1" applyBorder="1" applyAlignment="1">
      <alignment horizontal="center" vertical="center" wrapText="1" readingOrder="1"/>
    </xf>
    <xf numFmtId="1" fontId="6" fillId="0" borderId="1" xfId="1" applyNumberFormat="1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 readingOrder="1"/>
    </xf>
    <xf numFmtId="1" fontId="6" fillId="0" borderId="3" xfId="1" applyNumberFormat="1" applyFont="1" applyFill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 wrapText="1" readingOrder="1"/>
    </xf>
    <xf numFmtId="2" fontId="5" fillId="0" borderId="10" xfId="0" applyNumberFormat="1" applyFont="1" applyBorder="1" applyAlignment="1">
      <alignment horizontal="center" vertical="center" wrapText="1" readingOrder="1"/>
    </xf>
  </cellXfs>
  <cellStyles count="3">
    <cellStyle name="Normal" xfId="0" builtinId="0"/>
    <cellStyle name="Normal 3 2" xfId="2"/>
    <cellStyle name="Normal 4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30"/>
  <sheetViews>
    <sheetView tabSelected="1" topLeftCell="A10" workbookViewId="0">
      <selection activeCell="O19" sqref="O19"/>
    </sheetView>
  </sheetViews>
  <sheetFormatPr defaultRowHeight="15"/>
  <sheetData>
    <row r="1" spans="1:11" ht="15.75">
      <c r="A1" s="1" t="s">
        <v>13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78.75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5" t="s">
        <v>7</v>
      </c>
      <c r="H2" s="4" t="s">
        <v>8</v>
      </c>
      <c r="I2" s="6" t="s">
        <v>9</v>
      </c>
      <c r="J2" s="7" t="s">
        <v>10</v>
      </c>
      <c r="K2" s="7" t="s">
        <v>11</v>
      </c>
    </row>
    <row r="3" spans="1:11" ht="15.75">
      <c r="A3" s="8">
        <v>1</v>
      </c>
      <c r="B3" s="9">
        <v>44287</v>
      </c>
      <c r="C3" s="10">
        <v>0</v>
      </c>
      <c r="D3" s="11">
        <v>2</v>
      </c>
      <c r="E3" s="8">
        <v>0</v>
      </c>
      <c r="F3" s="8">
        <v>0</v>
      </c>
      <c r="G3" s="12">
        <f>C3+D3+E3+F3</f>
        <v>2</v>
      </c>
      <c r="H3" s="13">
        <v>0.75</v>
      </c>
      <c r="I3" s="32">
        <v>100200</v>
      </c>
      <c r="J3" s="15">
        <f>F3/I3*10^6</f>
        <v>0</v>
      </c>
      <c r="K3" s="16">
        <f>H3/I3*10^6</f>
        <v>7.4850299401197606</v>
      </c>
    </row>
    <row r="4" spans="1:11" ht="15.75">
      <c r="A4" s="8">
        <v>2</v>
      </c>
      <c r="B4" s="9">
        <v>44317</v>
      </c>
      <c r="C4" s="10">
        <v>0</v>
      </c>
      <c r="D4" s="17">
        <v>3</v>
      </c>
      <c r="E4" s="8">
        <v>0</v>
      </c>
      <c r="F4" s="8">
        <v>0</v>
      </c>
      <c r="G4" s="12">
        <f t="shared" ref="G4:G9" si="0">C4+D4+E4+F4</f>
        <v>3</v>
      </c>
      <c r="H4" s="13">
        <v>0.75</v>
      </c>
      <c r="I4" s="32">
        <v>90048</v>
      </c>
      <c r="J4" s="15">
        <f t="shared" ref="J4:J14" si="1">F4/I4*10^6</f>
        <v>0</v>
      </c>
      <c r="K4" s="16">
        <f t="shared" ref="K4:K14" si="2">H4/I4*10^6</f>
        <v>8.3288912579957355</v>
      </c>
    </row>
    <row r="5" spans="1:11" ht="15.75">
      <c r="A5" s="8">
        <v>3</v>
      </c>
      <c r="B5" s="9">
        <v>44348</v>
      </c>
      <c r="C5" s="10">
        <v>0</v>
      </c>
      <c r="D5" s="17">
        <v>3</v>
      </c>
      <c r="E5" s="8">
        <v>0</v>
      </c>
      <c r="F5" s="8">
        <v>0</v>
      </c>
      <c r="G5" s="12">
        <f t="shared" si="0"/>
        <v>3</v>
      </c>
      <c r="H5" s="13">
        <v>0.34</v>
      </c>
      <c r="I5" s="32">
        <v>95472</v>
      </c>
      <c r="J5" s="15">
        <f t="shared" si="1"/>
        <v>0</v>
      </c>
      <c r="K5" s="16">
        <f t="shared" si="2"/>
        <v>3.5612535612535616</v>
      </c>
    </row>
    <row r="6" spans="1:11" ht="15.75">
      <c r="A6" s="8">
        <v>4</v>
      </c>
      <c r="B6" s="9">
        <v>44378</v>
      </c>
      <c r="C6" s="10">
        <v>0</v>
      </c>
      <c r="D6" s="17">
        <v>2</v>
      </c>
      <c r="E6" s="8">
        <v>0</v>
      </c>
      <c r="F6" s="8">
        <v>0</v>
      </c>
      <c r="G6" s="12">
        <f t="shared" si="0"/>
        <v>2</v>
      </c>
      <c r="H6" s="13">
        <v>0.38</v>
      </c>
      <c r="I6" s="32">
        <v>109728</v>
      </c>
      <c r="J6" s="15">
        <f t="shared" si="1"/>
        <v>0</v>
      </c>
      <c r="K6" s="16">
        <f t="shared" si="2"/>
        <v>3.4631087780694081</v>
      </c>
    </row>
    <row r="7" spans="1:11" ht="15.75">
      <c r="A7" s="8">
        <v>5</v>
      </c>
      <c r="B7" s="9">
        <v>44409</v>
      </c>
      <c r="C7" s="10">
        <v>0</v>
      </c>
      <c r="D7" s="17">
        <v>1</v>
      </c>
      <c r="E7" s="8">
        <v>0</v>
      </c>
      <c r="F7" s="8">
        <v>0</v>
      </c>
      <c r="G7" s="12">
        <f t="shared" si="0"/>
        <v>1</v>
      </c>
      <c r="H7" s="13">
        <v>2</v>
      </c>
      <c r="I7" s="32">
        <v>107568</v>
      </c>
      <c r="J7" s="15">
        <f t="shared" si="1"/>
        <v>0</v>
      </c>
      <c r="K7" s="16">
        <f t="shared" si="2"/>
        <v>18.592890078833854</v>
      </c>
    </row>
    <row r="8" spans="1:11" ht="15.75">
      <c r="A8" s="8">
        <v>6</v>
      </c>
      <c r="B8" s="9">
        <v>44440</v>
      </c>
      <c r="C8" s="8">
        <v>0</v>
      </c>
      <c r="D8" s="17">
        <v>1</v>
      </c>
      <c r="E8" s="8">
        <v>1</v>
      </c>
      <c r="F8" s="8">
        <v>0</v>
      </c>
      <c r="G8" s="12">
        <f t="shared" si="0"/>
        <v>2</v>
      </c>
      <c r="H8" s="13">
        <v>0.26</v>
      </c>
      <c r="I8" s="32">
        <v>105040</v>
      </c>
      <c r="J8" s="15">
        <f t="shared" si="1"/>
        <v>0</v>
      </c>
      <c r="K8" s="16">
        <f t="shared" si="2"/>
        <v>2.4752475247524752</v>
      </c>
    </row>
    <row r="9" spans="1:11" ht="15.75">
      <c r="A9" s="8">
        <v>7</v>
      </c>
      <c r="B9" s="9">
        <v>44470</v>
      </c>
      <c r="C9" s="8">
        <v>0</v>
      </c>
      <c r="D9" s="17">
        <v>1</v>
      </c>
      <c r="E9" s="8">
        <v>0</v>
      </c>
      <c r="F9" s="8">
        <v>0</v>
      </c>
      <c r="G9" s="12">
        <f t="shared" si="0"/>
        <v>1</v>
      </c>
      <c r="H9" s="13">
        <v>0.25</v>
      </c>
      <c r="I9" s="32">
        <v>101000</v>
      </c>
      <c r="J9" s="15">
        <f t="shared" si="1"/>
        <v>0</v>
      </c>
      <c r="K9" s="16">
        <f t="shared" si="2"/>
        <v>2.4752475247524752</v>
      </c>
    </row>
    <row r="10" spans="1:11" ht="15.75">
      <c r="A10" s="8">
        <v>8</v>
      </c>
      <c r="B10" s="9">
        <v>44501</v>
      </c>
      <c r="C10" s="8">
        <v>2</v>
      </c>
      <c r="D10" s="18">
        <v>0</v>
      </c>
      <c r="E10" s="8">
        <v>0</v>
      </c>
      <c r="F10" s="8">
        <v>0</v>
      </c>
      <c r="G10" s="12">
        <f>C10+D10+E10+F10</f>
        <v>2</v>
      </c>
      <c r="H10" s="13">
        <v>0</v>
      </c>
      <c r="I10" s="32">
        <v>92736</v>
      </c>
      <c r="J10" s="15">
        <f t="shared" si="1"/>
        <v>0</v>
      </c>
      <c r="K10" s="16">
        <f t="shared" si="2"/>
        <v>0</v>
      </c>
    </row>
    <row r="11" spans="1:11" ht="15.75">
      <c r="A11" s="8">
        <v>9</v>
      </c>
      <c r="B11" s="9">
        <v>44531</v>
      </c>
      <c r="C11" s="8">
        <v>0</v>
      </c>
      <c r="D11" s="18">
        <v>3</v>
      </c>
      <c r="E11" s="8">
        <v>0</v>
      </c>
      <c r="F11" s="8">
        <v>0</v>
      </c>
      <c r="G11" s="12">
        <f>C11+D11+E11+F11</f>
        <v>3</v>
      </c>
      <c r="H11" s="19">
        <v>1.23</v>
      </c>
      <c r="I11" s="32">
        <v>105840</v>
      </c>
      <c r="J11" s="15">
        <f t="shared" si="1"/>
        <v>0</v>
      </c>
      <c r="K11" s="16">
        <f t="shared" si="2"/>
        <v>11.621315192743765</v>
      </c>
    </row>
    <row r="12" spans="1:11" ht="15.75">
      <c r="A12" s="8">
        <v>10</v>
      </c>
      <c r="B12" s="9">
        <v>44562</v>
      </c>
      <c r="C12" s="8">
        <v>0</v>
      </c>
      <c r="D12" s="10">
        <v>0</v>
      </c>
      <c r="E12" s="8">
        <v>0</v>
      </c>
      <c r="F12" s="8">
        <v>0</v>
      </c>
      <c r="G12" s="12">
        <f>C12+D12+E12+F12</f>
        <v>0</v>
      </c>
      <c r="H12" s="13">
        <v>0</v>
      </c>
      <c r="I12" s="32">
        <v>100400</v>
      </c>
      <c r="J12" s="15">
        <f t="shared" si="1"/>
        <v>0</v>
      </c>
      <c r="K12" s="16">
        <f t="shared" si="2"/>
        <v>0</v>
      </c>
    </row>
    <row r="13" spans="1:11" ht="15.75">
      <c r="A13" s="8">
        <v>11</v>
      </c>
      <c r="B13" s="9">
        <v>44593</v>
      </c>
      <c r="C13" s="8">
        <v>1</v>
      </c>
      <c r="D13" s="8">
        <v>2</v>
      </c>
      <c r="E13" s="8">
        <v>0</v>
      </c>
      <c r="F13" s="8">
        <v>0</v>
      </c>
      <c r="G13" s="12">
        <f>C13+D13+E13+F13</f>
        <v>3</v>
      </c>
      <c r="H13" s="13">
        <v>0.2</v>
      </c>
      <c r="I13" s="32">
        <v>96960</v>
      </c>
      <c r="J13" s="15">
        <f t="shared" si="1"/>
        <v>0</v>
      </c>
      <c r="K13" s="16">
        <f t="shared" si="2"/>
        <v>2.0627062706270629</v>
      </c>
    </row>
    <row r="14" spans="1:11" ht="16.5" thickBot="1">
      <c r="A14" s="20">
        <v>12</v>
      </c>
      <c r="B14" s="9">
        <v>44621</v>
      </c>
      <c r="C14" s="20">
        <v>1</v>
      </c>
      <c r="D14" s="21">
        <v>1</v>
      </c>
      <c r="E14" s="20">
        <v>0</v>
      </c>
      <c r="F14" s="20">
        <v>0</v>
      </c>
      <c r="G14" s="33">
        <f>C14+D14+E14+F14</f>
        <v>2</v>
      </c>
      <c r="H14" s="22">
        <v>0.09</v>
      </c>
      <c r="I14" s="34">
        <v>109080</v>
      </c>
      <c r="J14" s="15">
        <f t="shared" si="1"/>
        <v>0</v>
      </c>
      <c r="K14" s="16">
        <f t="shared" si="2"/>
        <v>0.82508250825082496</v>
      </c>
    </row>
    <row r="15" spans="1:11" ht="16.5" thickBot="1">
      <c r="A15" s="26" t="s">
        <v>12</v>
      </c>
      <c r="B15" s="27"/>
      <c r="C15" s="28">
        <f t="shared" ref="C15:K15" si="3">SUM(C3:C14)</f>
        <v>4</v>
      </c>
      <c r="D15" s="28">
        <f t="shared" si="3"/>
        <v>19</v>
      </c>
      <c r="E15" s="29">
        <f t="shared" si="3"/>
        <v>1</v>
      </c>
      <c r="F15" s="29">
        <f t="shared" si="3"/>
        <v>0</v>
      </c>
      <c r="G15" s="29">
        <f t="shared" si="3"/>
        <v>24</v>
      </c>
      <c r="H15" s="30">
        <f t="shared" si="3"/>
        <v>6.2500000000000009</v>
      </c>
      <c r="I15" s="35">
        <f>SUM(I3:I14)</f>
        <v>1214072</v>
      </c>
      <c r="J15" s="36">
        <f>SUM(J3:J14)</f>
        <v>0</v>
      </c>
      <c r="K15" s="31">
        <f t="shared" si="3"/>
        <v>60.890772637398918</v>
      </c>
    </row>
    <row r="16" spans="1:11" ht="15.75">
      <c r="A16" s="1" t="s">
        <v>0</v>
      </c>
      <c r="B16" s="1"/>
      <c r="C16" s="1"/>
      <c r="D16" s="1"/>
      <c r="E16" s="1"/>
      <c r="F16" s="1"/>
      <c r="G16" s="1"/>
      <c r="H16" s="1"/>
      <c r="I16" s="2"/>
      <c r="J16" s="1"/>
      <c r="K16" s="1"/>
    </row>
    <row r="17" spans="1:11" ht="78.75">
      <c r="A17" s="3" t="s">
        <v>1</v>
      </c>
      <c r="B17" s="4" t="s">
        <v>2</v>
      </c>
      <c r="C17" s="4" t="s">
        <v>3</v>
      </c>
      <c r="D17" s="4" t="s">
        <v>4</v>
      </c>
      <c r="E17" s="4" t="s">
        <v>5</v>
      </c>
      <c r="F17" s="4" t="s">
        <v>6</v>
      </c>
      <c r="G17" s="5" t="s">
        <v>7</v>
      </c>
      <c r="H17" s="4" t="s">
        <v>8</v>
      </c>
      <c r="I17" s="6" t="s">
        <v>9</v>
      </c>
      <c r="J17" s="7" t="s">
        <v>10</v>
      </c>
      <c r="K17" s="7" t="s">
        <v>11</v>
      </c>
    </row>
    <row r="18" spans="1:11" ht="15.75">
      <c r="A18" s="8">
        <v>1</v>
      </c>
      <c r="B18" s="9">
        <v>44652</v>
      </c>
      <c r="C18" s="10">
        <v>0</v>
      </c>
      <c r="D18" s="11">
        <v>5</v>
      </c>
      <c r="E18" s="8">
        <v>0</v>
      </c>
      <c r="F18" s="8">
        <v>0</v>
      </c>
      <c r="G18" s="12">
        <f>C18+D18+E18+F18</f>
        <v>5</v>
      </c>
      <c r="H18" s="13">
        <v>0.39</v>
      </c>
      <c r="I18" s="14">
        <v>107744</v>
      </c>
      <c r="J18" s="15">
        <f>F18/I18*10^6</f>
        <v>0</v>
      </c>
      <c r="K18" s="16">
        <f>H18/I18*10^6</f>
        <v>3.6196911196911201</v>
      </c>
    </row>
    <row r="19" spans="1:11" ht="15.75">
      <c r="A19" s="8">
        <v>2</v>
      </c>
      <c r="B19" s="9">
        <v>44682</v>
      </c>
      <c r="C19" s="10">
        <v>0</v>
      </c>
      <c r="D19" s="17">
        <v>4</v>
      </c>
      <c r="E19" s="8">
        <v>0</v>
      </c>
      <c r="F19" s="8">
        <v>0</v>
      </c>
      <c r="G19" s="12">
        <f t="shared" ref="G19:G29" si="4">C19+D19+E19+F19</f>
        <v>4</v>
      </c>
      <c r="H19" s="13">
        <v>0.44</v>
      </c>
      <c r="I19" s="14">
        <v>105400</v>
      </c>
      <c r="J19" s="15">
        <f t="shared" ref="J19:J27" si="5">F19/I19*10^6</f>
        <v>0</v>
      </c>
      <c r="K19" s="16">
        <f t="shared" ref="K19:K27" si="6">H19/I19*10^6</f>
        <v>4.1745730550284632</v>
      </c>
    </row>
    <row r="20" spans="1:11" ht="15.75">
      <c r="A20" s="8">
        <v>3</v>
      </c>
      <c r="B20" s="9">
        <v>44713</v>
      </c>
      <c r="C20" s="10">
        <v>0</v>
      </c>
      <c r="D20" s="17">
        <v>2</v>
      </c>
      <c r="E20" s="8">
        <v>1</v>
      </c>
      <c r="F20" s="8">
        <v>0</v>
      </c>
      <c r="G20" s="12">
        <f t="shared" si="4"/>
        <v>3</v>
      </c>
      <c r="H20" s="13">
        <v>0.93</v>
      </c>
      <c r="I20" s="14">
        <v>108576</v>
      </c>
      <c r="J20" s="15">
        <f t="shared" si="5"/>
        <v>0</v>
      </c>
      <c r="K20" s="16">
        <f t="shared" si="6"/>
        <v>8.5654288240495138</v>
      </c>
    </row>
    <row r="21" spans="1:11" ht="15.75">
      <c r="A21" s="8">
        <v>4</v>
      </c>
      <c r="B21" s="9">
        <v>44743</v>
      </c>
      <c r="C21" s="10">
        <v>0</v>
      </c>
      <c r="D21" s="17">
        <v>1</v>
      </c>
      <c r="E21" s="8">
        <v>1</v>
      </c>
      <c r="F21" s="8">
        <v>0</v>
      </c>
      <c r="G21" s="12">
        <f t="shared" si="4"/>
        <v>2</v>
      </c>
      <c r="H21" s="13">
        <v>0.24</v>
      </c>
      <c r="I21" s="14">
        <v>112944</v>
      </c>
      <c r="J21" s="15">
        <f t="shared" si="5"/>
        <v>0</v>
      </c>
      <c r="K21" s="16">
        <f t="shared" si="6"/>
        <v>2.1249468763280919</v>
      </c>
    </row>
    <row r="22" spans="1:11" ht="15.75">
      <c r="A22" s="8">
        <v>5</v>
      </c>
      <c r="B22" s="9">
        <v>44774</v>
      </c>
      <c r="C22" s="10">
        <v>0</v>
      </c>
      <c r="D22" s="17">
        <v>1</v>
      </c>
      <c r="E22" s="8">
        <v>3</v>
      </c>
      <c r="F22" s="8">
        <v>0</v>
      </c>
      <c r="G22" s="12">
        <f t="shared" si="4"/>
        <v>4</v>
      </c>
      <c r="H22" s="13">
        <v>6.25</v>
      </c>
      <c r="I22" s="14">
        <v>113984</v>
      </c>
      <c r="J22" s="15">
        <f t="shared" si="5"/>
        <v>0</v>
      </c>
      <c r="K22" s="16">
        <f t="shared" si="6"/>
        <v>54.832257158899495</v>
      </c>
    </row>
    <row r="23" spans="1:11" ht="15.75">
      <c r="A23" s="8">
        <v>6</v>
      </c>
      <c r="B23" s="9">
        <v>44805</v>
      </c>
      <c r="C23" s="8">
        <v>0</v>
      </c>
      <c r="D23" s="17">
        <v>1</v>
      </c>
      <c r="E23" s="8">
        <v>0</v>
      </c>
      <c r="F23" s="8">
        <v>0</v>
      </c>
      <c r="G23" s="12">
        <f t="shared" si="4"/>
        <v>1</v>
      </c>
      <c r="H23" s="13">
        <v>0.25</v>
      </c>
      <c r="I23" s="14">
        <v>108400</v>
      </c>
      <c r="J23" s="15">
        <f t="shared" si="5"/>
        <v>0</v>
      </c>
      <c r="K23" s="16">
        <f t="shared" si="6"/>
        <v>2.3062730627306274</v>
      </c>
    </row>
    <row r="24" spans="1:11" ht="15.75">
      <c r="A24" s="8">
        <v>7</v>
      </c>
      <c r="B24" s="9">
        <v>44835</v>
      </c>
      <c r="C24" s="8">
        <v>0</v>
      </c>
      <c r="D24" s="17">
        <v>4</v>
      </c>
      <c r="E24" s="8">
        <v>0</v>
      </c>
      <c r="F24" s="8">
        <v>0</v>
      </c>
      <c r="G24" s="12">
        <f t="shared" si="4"/>
        <v>4</v>
      </c>
      <c r="H24" s="13">
        <v>0.78</v>
      </c>
      <c r="I24" s="14">
        <v>97328</v>
      </c>
      <c r="J24" s="15">
        <f t="shared" si="5"/>
        <v>0</v>
      </c>
      <c r="K24" s="16">
        <f t="shared" si="6"/>
        <v>8.0141377609732043</v>
      </c>
    </row>
    <row r="25" spans="1:11" ht="15.75">
      <c r="A25" s="8">
        <v>8</v>
      </c>
      <c r="B25" s="9">
        <v>44866</v>
      </c>
      <c r="C25" s="8">
        <v>1</v>
      </c>
      <c r="D25" s="17">
        <v>2</v>
      </c>
      <c r="E25" s="8">
        <v>0</v>
      </c>
      <c r="F25" s="8">
        <v>0</v>
      </c>
      <c r="G25" s="12">
        <f t="shared" si="4"/>
        <v>3</v>
      </c>
      <c r="H25" s="13">
        <v>0.26</v>
      </c>
      <c r="I25" s="14">
        <v>111904</v>
      </c>
      <c r="J25" s="15">
        <f t="shared" si="5"/>
        <v>0</v>
      </c>
      <c r="K25" s="16">
        <f t="shared" si="6"/>
        <v>2.3234200743494426</v>
      </c>
    </row>
    <row r="26" spans="1:11" ht="15.75">
      <c r="A26" s="8">
        <v>9</v>
      </c>
      <c r="B26" s="9">
        <v>44896</v>
      </c>
      <c r="C26" s="8">
        <v>1</v>
      </c>
      <c r="D26" s="18">
        <v>2</v>
      </c>
      <c r="E26" s="8">
        <v>0</v>
      </c>
      <c r="F26" s="8">
        <v>0</v>
      </c>
      <c r="G26" s="12">
        <f t="shared" si="4"/>
        <v>3</v>
      </c>
      <c r="H26" s="19">
        <v>0.34</v>
      </c>
      <c r="I26" s="14">
        <v>111904</v>
      </c>
      <c r="J26" s="15">
        <f t="shared" si="5"/>
        <v>0</v>
      </c>
      <c r="K26" s="16">
        <f t="shared" si="6"/>
        <v>3.0383185587646557</v>
      </c>
    </row>
    <row r="27" spans="1:11" ht="15.75">
      <c r="A27" s="8">
        <v>10</v>
      </c>
      <c r="B27" s="9">
        <v>44927</v>
      </c>
      <c r="C27" s="8">
        <v>0</v>
      </c>
      <c r="D27" s="10">
        <v>0</v>
      </c>
      <c r="E27" s="8">
        <v>0</v>
      </c>
      <c r="F27" s="8">
        <v>0</v>
      </c>
      <c r="G27" s="12">
        <f t="shared" si="4"/>
        <v>0</v>
      </c>
      <c r="H27" s="13">
        <v>0</v>
      </c>
      <c r="I27" s="14">
        <v>105400</v>
      </c>
      <c r="J27" s="15">
        <f t="shared" si="5"/>
        <v>0</v>
      </c>
      <c r="K27" s="16">
        <f t="shared" si="6"/>
        <v>0</v>
      </c>
    </row>
    <row r="28" spans="1:11" ht="15.75">
      <c r="A28" s="8">
        <v>11</v>
      </c>
      <c r="B28" s="9">
        <v>44958</v>
      </c>
      <c r="C28" s="8">
        <v>2</v>
      </c>
      <c r="D28" s="10">
        <v>1</v>
      </c>
      <c r="E28" s="8">
        <v>0</v>
      </c>
      <c r="F28" s="8">
        <v>0</v>
      </c>
      <c r="G28" s="12">
        <f t="shared" si="4"/>
        <v>3</v>
      </c>
      <c r="H28" s="13">
        <v>0.09</v>
      </c>
      <c r="I28" s="14"/>
      <c r="J28" s="15"/>
      <c r="K28" s="16"/>
    </row>
    <row r="29" spans="1:11" ht="16.5" thickBot="1">
      <c r="A29" s="20">
        <v>12</v>
      </c>
      <c r="B29" s="9">
        <v>44986</v>
      </c>
      <c r="C29" s="20">
        <v>0</v>
      </c>
      <c r="D29" s="21">
        <v>0</v>
      </c>
      <c r="E29" s="20">
        <v>0</v>
      </c>
      <c r="F29" s="20">
        <v>0</v>
      </c>
      <c r="G29" s="12">
        <f t="shared" si="4"/>
        <v>0</v>
      </c>
      <c r="H29" s="22">
        <v>0</v>
      </c>
      <c r="I29" s="23"/>
      <c r="J29" s="24"/>
      <c r="K29" s="25"/>
    </row>
    <row r="30" spans="1:11" ht="16.5" thickBot="1">
      <c r="A30" s="26" t="s">
        <v>12</v>
      </c>
      <c r="B30" s="27"/>
      <c r="C30" s="28">
        <f t="shared" ref="C30:K30" si="7">SUM(C18:C29)</f>
        <v>4</v>
      </c>
      <c r="D30" s="28">
        <f t="shared" si="7"/>
        <v>23</v>
      </c>
      <c r="E30" s="29">
        <f t="shared" si="7"/>
        <v>5</v>
      </c>
      <c r="F30" s="29">
        <f t="shared" si="7"/>
        <v>0</v>
      </c>
      <c r="G30" s="29">
        <f t="shared" si="7"/>
        <v>32</v>
      </c>
      <c r="H30" s="30">
        <f>SUM(H18:H29)</f>
        <v>9.9699999999999989</v>
      </c>
      <c r="I30" s="29">
        <f t="shared" si="7"/>
        <v>1083584</v>
      </c>
      <c r="J30" s="29">
        <f t="shared" si="7"/>
        <v>0</v>
      </c>
      <c r="K30" s="31">
        <f t="shared" si="7"/>
        <v>88.999046490814607</v>
      </c>
    </row>
  </sheetData>
  <mergeCells count="4">
    <mergeCell ref="A1:K1"/>
    <mergeCell ref="A15:B15"/>
    <mergeCell ref="A16:K16"/>
    <mergeCell ref="A30:B3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digambard</dc:creator>
  <cp:lastModifiedBy>digambard</cp:lastModifiedBy>
  <dcterms:created xsi:type="dcterms:W3CDTF">2024-02-05T13:32:50Z</dcterms:created>
  <dcterms:modified xsi:type="dcterms:W3CDTF">2024-02-05T13:33:56Z</dcterms:modified>
</cp:coreProperties>
</file>