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nevirtualoffice-my.sharepoint.com/personal/anant_murkute_atlascopco_com/Documents/Desktop/Anant/Safety_ITBA/Customer-Shared documents/Endurance/"/>
    </mc:Choice>
  </mc:AlternateContent>
  <bookViews>
    <workbookView xWindow="0" yWindow="0" windowWidth="15360" windowHeight="7620"/>
  </bookViews>
  <sheets>
    <sheet name="HIRA" sheetId="5" r:id="rId1"/>
  </sheets>
  <externalReferences>
    <externalReference r:id="rId2"/>
    <externalReference r:id="rId3"/>
  </externalReferences>
  <definedNames>
    <definedName name="_xlnm._FilterDatabase" localSheetId="0" hidden="1">HIRA!$A$12:$XEJ$271</definedName>
    <definedName name="Aspects">#REF!</definedName>
    <definedName name="Condition">[1]Sheet3!$E$6:$E$9</definedName>
    <definedName name="Duration">[1]Sheet3!$O$20:$O$23</definedName>
    <definedName name="Emergency">[2]Sheet3!$H$6:$H$7</definedName>
    <definedName name="ExistingControl">[1]Sheet3!$B$6:$B$16</definedName>
    <definedName name="Legal">[1]Sheet3!$I$6:$I$7</definedName>
    <definedName name="Probability">[1]Sheet3!$N$20:$N$23</definedName>
    <definedName name="ProposedControl">[1]Sheet3!$M$8:$M$18</definedName>
    <definedName name="Scale">[1]Sheet3!$L$20:$L$23</definedName>
    <definedName name="Severity">[1]Sheet3!$M$20:$M$23</definedName>
    <definedName name="Type">[1]Sheet3!$D$6:$D$7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3" i="5" l="1"/>
  <c r="R73" i="5" s="1"/>
  <c r="Q72" i="5"/>
  <c r="R72" i="5" s="1"/>
  <c r="R71" i="5"/>
  <c r="Q70" i="5"/>
  <c r="R70" i="5" s="1"/>
  <c r="Q40" i="5"/>
  <c r="R40" i="5" s="1"/>
  <c r="Q86" i="5"/>
  <c r="R86" i="5" s="1"/>
  <c r="Q85" i="5"/>
  <c r="R85" i="5" s="1"/>
  <c r="R87" i="5"/>
  <c r="X274" i="5"/>
  <c r="Q88" i="5" l="1"/>
  <c r="R88" i="5" s="1"/>
  <c r="AA67" i="5" l="1"/>
  <c r="AB67" i="5" s="1"/>
  <c r="AA57" i="5"/>
  <c r="AB57" i="5" s="1"/>
  <c r="AA26" i="5"/>
  <c r="AB26" i="5" s="1"/>
  <c r="R246" i="5" l="1"/>
  <c r="AA214" i="5" l="1"/>
  <c r="AB214" i="5" s="1"/>
  <c r="Q140" i="5" l="1"/>
  <c r="R140" i="5" s="1"/>
  <c r="Q139" i="5"/>
  <c r="R139" i="5" s="1"/>
  <c r="Q138" i="5"/>
  <c r="R138" i="5" s="1"/>
  <c r="Q233" i="5"/>
  <c r="R233" i="5" s="1"/>
  <c r="Q221" i="5"/>
  <c r="R221" i="5" s="1"/>
  <c r="AA117" i="5" l="1"/>
  <c r="AB117" i="5" s="1"/>
  <c r="Q137" i="5" l="1"/>
  <c r="R137" i="5" s="1"/>
  <c r="Q136" i="5"/>
  <c r="R136" i="5" s="1"/>
  <c r="Q135" i="5"/>
  <c r="R135" i="5" s="1"/>
  <c r="Q134" i="5"/>
  <c r="R134" i="5" s="1"/>
  <c r="Q133" i="5"/>
  <c r="R133" i="5" s="1"/>
  <c r="Q84" i="5"/>
  <c r="R84" i="5" s="1"/>
  <c r="Q83" i="5"/>
  <c r="R83" i="5" s="1"/>
  <c r="Q82" i="5"/>
  <c r="R82" i="5" s="1"/>
  <c r="Q81" i="5"/>
  <c r="R81" i="5" s="1"/>
  <c r="Q80" i="5"/>
  <c r="R80" i="5" s="1"/>
  <c r="Q271" i="5" l="1"/>
  <c r="R271" i="5" s="1"/>
  <c r="Q270" i="5"/>
  <c r="R270" i="5" s="1"/>
  <c r="Q269" i="5"/>
  <c r="R269" i="5" s="1"/>
  <c r="Q268" i="5"/>
  <c r="R268" i="5" s="1"/>
  <c r="Q267" i="5"/>
  <c r="R267" i="5" s="1"/>
  <c r="Q256" i="5" l="1"/>
  <c r="R256" i="5" s="1"/>
  <c r="Q255" i="5"/>
  <c r="R255" i="5" s="1"/>
  <c r="Q254" i="5"/>
  <c r="R254" i="5" s="1"/>
  <c r="Q253" i="5"/>
  <c r="R253" i="5" s="1"/>
  <c r="Q252" i="5" l="1"/>
  <c r="R252" i="5" s="1"/>
  <c r="Q251" i="5"/>
  <c r="R251" i="5" s="1"/>
  <c r="Q250" i="5"/>
  <c r="R250" i="5" s="1"/>
  <c r="Q249" i="5"/>
  <c r="R249" i="5" s="1"/>
  <c r="Q248" i="5"/>
  <c r="R248" i="5" s="1"/>
  <c r="Q266" i="5"/>
  <c r="R266" i="5" s="1"/>
  <c r="Q265" i="5"/>
  <c r="R265" i="5" s="1"/>
  <c r="Q264" i="5"/>
  <c r="R264" i="5" s="1"/>
  <c r="Q263" i="5"/>
  <c r="R263" i="5" s="1"/>
  <c r="Q262" i="5"/>
  <c r="R262" i="5" s="1"/>
  <c r="Q261" i="5"/>
  <c r="R261" i="5" s="1"/>
  <c r="Q260" i="5"/>
  <c r="R260" i="5" s="1"/>
  <c r="R259" i="5"/>
  <c r="Q258" i="5"/>
  <c r="R258" i="5" s="1"/>
  <c r="Q257" i="5"/>
  <c r="R257" i="5" s="1"/>
  <c r="H274" i="5" l="1"/>
  <c r="I274" i="5" s="1"/>
  <c r="Q79" i="5"/>
  <c r="R79" i="5" s="1"/>
  <c r="Q78" i="5"/>
  <c r="R78" i="5" s="1"/>
  <c r="Q77" i="5"/>
  <c r="R77" i="5" s="1"/>
  <c r="Q76" i="5"/>
  <c r="R76" i="5" s="1"/>
  <c r="Q75" i="5"/>
  <c r="R75" i="5" s="1"/>
  <c r="Q247" i="5"/>
  <c r="R247" i="5" s="1"/>
  <c r="Q245" i="5"/>
  <c r="R245" i="5" s="1"/>
  <c r="Q244" i="5"/>
  <c r="R244" i="5" s="1"/>
  <c r="Q243" i="5"/>
  <c r="R243" i="5" s="1"/>
  <c r="Q242" i="5"/>
  <c r="R242" i="5" s="1"/>
  <c r="Q241" i="5"/>
  <c r="R241" i="5" s="1"/>
  <c r="Q240" i="5"/>
  <c r="R240" i="5" s="1"/>
  <c r="Q239" i="5"/>
  <c r="R239" i="5" s="1"/>
  <c r="Q238" i="5"/>
  <c r="R238" i="5" s="1"/>
  <c r="Q237" i="5"/>
  <c r="R237" i="5" s="1"/>
  <c r="Q236" i="5"/>
  <c r="R236" i="5" s="1"/>
  <c r="Q235" i="5"/>
  <c r="R235" i="5" s="1"/>
  <c r="Q234" i="5"/>
  <c r="R234" i="5" s="1"/>
  <c r="Q232" i="5"/>
  <c r="R232" i="5" s="1"/>
  <c r="Q231" i="5"/>
  <c r="R231" i="5" s="1"/>
  <c r="Q230" i="5"/>
  <c r="R230" i="5" s="1"/>
  <c r="Q229" i="5"/>
  <c r="R229" i="5" s="1"/>
  <c r="Q228" i="5"/>
  <c r="R228" i="5" s="1"/>
  <c r="Q227" i="5"/>
  <c r="R227" i="5" s="1"/>
  <c r="Q226" i="5"/>
  <c r="R226" i="5" s="1"/>
  <c r="Q225" i="5"/>
  <c r="R225" i="5" s="1"/>
  <c r="Q224" i="5"/>
  <c r="R224" i="5" s="1"/>
  <c r="Q223" i="5"/>
  <c r="R223" i="5" s="1"/>
  <c r="Q222" i="5"/>
  <c r="R222" i="5" s="1"/>
  <c r="Q220" i="5"/>
  <c r="R220" i="5" s="1"/>
  <c r="Q219" i="5"/>
  <c r="R219" i="5" s="1"/>
  <c r="Q218" i="5"/>
  <c r="R218" i="5" s="1"/>
  <c r="Q217" i="5"/>
  <c r="R217" i="5" s="1"/>
  <c r="Q216" i="5"/>
  <c r="R216" i="5" s="1"/>
  <c r="Q215" i="5"/>
  <c r="R215" i="5" s="1"/>
  <c r="Q214" i="5"/>
  <c r="R214" i="5" s="1"/>
  <c r="Q213" i="5"/>
  <c r="R213" i="5" s="1"/>
  <c r="Q212" i="5"/>
  <c r="R212" i="5" s="1"/>
  <c r="Q211" i="5"/>
  <c r="R211" i="5" s="1"/>
  <c r="Q210" i="5"/>
  <c r="R210" i="5" s="1"/>
  <c r="Q209" i="5"/>
  <c r="R209" i="5" s="1"/>
  <c r="Q208" i="5"/>
  <c r="R208" i="5" s="1"/>
  <c r="Q207" i="5"/>
  <c r="R207" i="5" s="1"/>
  <c r="Q206" i="5"/>
  <c r="R206" i="5" s="1"/>
  <c r="Q205" i="5"/>
  <c r="R205" i="5" s="1"/>
  <c r="Q204" i="5"/>
  <c r="R204" i="5" s="1"/>
  <c r="Q203" i="5"/>
  <c r="R203" i="5" s="1"/>
  <c r="Q202" i="5"/>
  <c r="R202" i="5" s="1"/>
  <c r="Q201" i="5"/>
  <c r="R201" i="5" s="1"/>
  <c r="Q200" i="5"/>
  <c r="R200" i="5" s="1"/>
  <c r="Q199" i="5"/>
  <c r="R199" i="5" s="1"/>
  <c r="Q198" i="5"/>
  <c r="R198" i="5" s="1"/>
  <c r="Q197" i="5"/>
  <c r="R197" i="5" s="1"/>
  <c r="Q196" i="5"/>
  <c r="R196" i="5" s="1"/>
  <c r="Q195" i="5"/>
  <c r="R195" i="5" s="1"/>
  <c r="Q194" i="5"/>
  <c r="R194" i="5" s="1"/>
  <c r="Q193" i="5"/>
  <c r="R193" i="5" s="1"/>
  <c r="Q192" i="5"/>
  <c r="R192" i="5" s="1"/>
  <c r="Q191" i="5"/>
  <c r="R191" i="5" s="1"/>
  <c r="Q190" i="5"/>
  <c r="R190" i="5" s="1"/>
  <c r="Q189" i="5"/>
  <c r="R189" i="5" s="1"/>
  <c r="Q188" i="5"/>
  <c r="R188" i="5" s="1"/>
  <c r="Q187" i="5"/>
  <c r="R187" i="5" s="1"/>
  <c r="Q186" i="5"/>
  <c r="R186" i="5" s="1"/>
  <c r="Q185" i="5"/>
  <c r="R185" i="5" s="1"/>
  <c r="Q184" i="5"/>
  <c r="R184" i="5" s="1"/>
  <c r="Q183" i="5"/>
  <c r="R183" i="5" s="1"/>
  <c r="Q182" i="5"/>
  <c r="R182" i="5" s="1"/>
  <c r="Q181" i="5"/>
  <c r="R181" i="5" s="1"/>
  <c r="Q180" i="5"/>
  <c r="R180" i="5" s="1"/>
  <c r="Q179" i="5"/>
  <c r="R179" i="5" s="1"/>
  <c r="Q178" i="5"/>
  <c r="R178" i="5" s="1"/>
  <c r="Q177" i="5"/>
  <c r="R177" i="5" s="1"/>
  <c r="Q176" i="5"/>
  <c r="R176" i="5" s="1"/>
  <c r="Q175" i="5"/>
  <c r="R175" i="5" s="1"/>
  <c r="Q174" i="5"/>
  <c r="R174" i="5" s="1"/>
  <c r="Q173" i="5"/>
  <c r="R173" i="5" s="1"/>
  <c r="Q172" i="5"/>
  <c r="R172" i="5" s="1"/>
  <c r="Q171" i="5"/>
  <c r="R171" i="5" s="1"/>
  <c r="Q170" i="5"/>
  <c r="R170" i="5" s="1"/>
  <c r="Q169" i="5"/>
  <c r="R169" i="5" s="1"/>
  <c r="Q168" i="5"/>
  <c r="R168" i="5" s="1"/>
  <c r="Q167" i="5"/>
  <c r="R167" i="5" s="1"/>
  <c r="Q166" i="5"/>
  <c r="R166" i="5" s="1"/>
  <c r="Q165" i="5"/>
  <c r="R165" i="5" s="1"/>
  <c r="Q164" i="5"/>
  <c r="R164" i="5" s="1"/>
  <c r="Q163" i="5"/>
  <c r="R163" i="5" s="1"/>
  <c r="Q162" i="5"/>
  <c r="R162" i="5" s="1"/>
  <c r="Q161" i="5"/>
  <c r="R161" i="5" s="1"/>
  <c r="Q160" i="5"/>
  <c r="R160" i="5" s="1"/>
  <c r="Q159" i="5"/>
  <c r="R159" i="5" s="1"/>
  <c r="Q158" i="5"/>
  <c r="R158" i="5" s="1"/>
  <c r="Q157" i="5"/>
  <c r="R157" i="5" s="1"/>
  <c r="Q156" i="5"/>
  <c r="R156" i="5" s="1"/>
  <c r="Q155" i="5"/>
  <c r="R155" i="5" s="1"/>
  <c r="Q154" i="5"/>
  <c r="R154" i="5" s="1"/>
  <c r="Q153" i="5"/>
  <c r="R153" i="5" s="1"/>
  <c r="Q152" i="5"/>
  <c r="R152" i="5" s="1"/>
  <c r="Q151" i="5"/>
  <c r="R151" i="5" s="1"/>
  <c r="Q150" i="5"/>
  <c r="R150" i="5" s="1"/>
  <c r="Q149" i="5"/>
  <c r="R149" i="5" s="1"/>
  <c r="Q148" i="5"/>
  <c r="R148" i="5" s="1"/>
  <c r="Q147" i="5"/>
  <c r="R147" i="5" s="1"/>
  <c r="Q146" i="5"/>
  <c r="R146" i="5" s="1"/>
  <c r="Q145" i="5"/>
  <c r="R145" i="5" s="1"/>
  <c r="Q144" i="5"/>
  <c r="R144" i="5" s="1"/>
  <c r="Q143" i="5"/>
  <c r="R143" i="5" s="1"/>
  <c r="Q142" i="5"/>
  <c r="R142" i="5" s="1"/>
  <c r="Q141" i="5"/>
  <c r="R141" i="5" s="1"/>
  <c r="Q132" i="5"/>
  <c r="R132" i="5" s="1"/>
  <c r="Q131" i="5"/>
  <c r="R131" i="5" s="1"/>
  <c r="Q130" i="5"/>
  <c r="R130" i="5" s="1"/>
  <c r="Q129" i="5"/>
  <c r="R129" i="5" s="1"/>
  <c r="Q128" i="5"/>
  <c r="R128" i="5" s="1"/>
  <c r="Q127" i="5"/>
  <c r="R127" i="5" s="1"/>
  <c r="Q126" i="5"/>
  <c r="R126" i="5" s="1"/>
  <c r="Q125" i="5"/>
  <c r="R125" i="5" s="1"/>
  <c r="Q124" i="5"/>
  <c r="R124" i="5" s="1"/>
  <c r="Q123" i="5"/>
  <c r="R123" i="5" s="1"/>
  <c r="Q122" i="5"/>
  <c r="R122" i="5" s="1"/>
  <c r="Q121" i="5"/>
  <c r="R121" i="5" s="1"/>
  <c r="Q120" i="5"/>
  <c r="R120" i="5" s="1"/>
  <c r="Q119" i="5"/>
  <c r="R119" i="5" s="1"/>
  <c r="Q118" i="5"/>
  <c r="R118" i="5" s="1"/>
  <c r="Q117" i="5"/>
  <c r="R117" i="5" s="1"/>
  <c r="Q116" i="5"/>
  <c r="R116" i="5" s="1"/>
  <c r="Q115" i="5"/>
  <c r="R115" i="5" s="1"/>
  <c r="Q114" i="5"/>
  <c r="R114" i="5" s="1"/>
  <c r="Q113" i="5"/>
  <c r="R113" i="5" s="1"/>
  <c r="Q112" i="5"/>
  <c r="R112" i="5" s="1"/>
  <c r="Q111" i="5"/>
  <c r="R111" i="5" s="1"/>
  <c r="Q110" i="5"/>
  <c r="R110" i="5" s="1"/>
  <c r="Q109" i="5"/>
  <c r="R109" i="5" s="1"/>
  <c r="Q108" i="5"/>
  <c r="R108" i="5" s="1"/>
  <c r="Q107" i="5"/>
  <c r="R107" i="5" s="1"/>
  <c r="Q106" i="5"/>
  <c r="R106" i="5" s="1"/>
  <c r="Q105" i="5"/>
  <c r="R105" i="5" s="1"/>
  <c r="Q104" i="5"/>
  <c r="R104" i="5" s="1"/>
  <c r="Q103" i="5"/>
  <c r="R103" i="5" s="1"/>
  <c r="Q102" i="5"/>
  <c r="R102" i="5" s="1"/>
  <c r="Q101" i="5"/>
  <c r="R101" i="5" s="1"/>
  <c r="Q100" i="5"/>
  <c r="R100" i="5" s="1"/>
  <c r="Q99" i="5"/>
  <c r="R99" i="5" s="1"/>
  <c r="Q98" i="5"/>
  <c r="R98" i="5" s="1"/>
  <c r="Q97" i="5"/>
  <c r="R97" i="5" s="1"/>
  <c r="Q96" i="5"/>
  <c r="R96" i="5" s="1"/>
  <c r="Q95" i="5"/>
  <c r="R95" i="5" s="1"/>
  <c r="Q94" i="5"/>
  <c r="R94" i="5" s="1"/>
  <c r="Q93" i="5"/>
  <c r="R93" i="5" s="1"/>
  <c r="Q92" i="5"/>
  <c r="R92" i="5" s="1"/>
  <c r="Q91" i="5"/>
  <c r="R91" i="5" s="1"/>
  <c r="Q90" i="5"/>
  <c r="R90" i="5" s="1"/>
  <c r="Q89" i="5"/>
  <c r="R89" i="5" s="1"/>
  <c r="Q69" i="5"/>
  <c r="R69" i="5" s="1"/>
  <c r="Q68" i="5"/>
  <c r="R68" i="5" s="1"/>
  <c r="Q67" i="5"/>
  <c r="R67" i="5" s="1"/>
  <c r="Q66" i="5"/>
  <c r="R66" i="5" s="1"/>
  <c r="Q65" i="5"/>
  <c r="R65" i="5" s="1"/>
  <c r="Q64" i="5"/>
  <c r="R64" i="5" s="1"/>
  <c r="Q63" i="5"/>
  <c r="R63" i="5" s="1"/>
  <c r="Q62" i="5"/>
  <c r="R62" i="5" s="1"/>
  <c r="Q61" i="5"/>
  <c r="R61" i="5" s="1"/>
  <c r="Q60" i="5"/>
  <c r="R60" i="5" s="1"/>
  <c r="Q59" i="5"/>
  <c r="R59" i="5" s="1"/>
  <c r="Q58" i="5"/>
  <c r="R58" i="5" s="1"/>
  <c r="Q57" i="5"/>
  <c r="R57" i="5" s="1"/>
  <c r="Q56" i="5"/>
  <c r="R56" i="5" s="1"/>
  <c r="Q55" i="5"/>
  <c r="R55" i="5" s="1"/>
  <c r="Q54" i="5"/>
  <c r="R54" i="5" s="1"/>
  <c r="Q53" i="5"/>
  <c r="R53" i="5" s="1"/>
  <c r="Q52" i="5"/>
  <c r="R52" i="5" s="1"/>
  <c r="Q51" i="5"/>
  <c r="R51" i="5" s="1"/>
  <c r="Q50" i="5"/>
  <c r="R50" i="5" s="1"/>
  <c r="Q49" i="5"/>
  <c r="R49" i="5" s="1"/>
  <c r="Q48" i="5"/>
  <c r="R48" i="5" s="1"/>
  <c r="Q47" i="5"/>
  <c r="R47" i="5" s="1"/>
  <c r="Q46" i="5"/>
  <c r="R46" i="5" s="1"/>
  <c r="Q45" i="5"/>
  <c r="R45" i="5" s="1"/>
  <c r="Q44" i="5"/>
  <c r="R44" i="5" s="1"/>
  <c r="Q43" i="5"/>
  <c r="R43" i="5" s="1"/>
  <c r="Q42" i="5"/>
  <c r="R42" i="5" s="1"/>
  <c r="Q41" i="5"/>
  <c r="R41" i="5" s="1"/>
  <c r="Q39" i="5"/>
  <c r="R39" i="5" s="1"/>
  <c r="Q38" i="5"/>
  <c r="R38" i="5" s="1"/>
  <c r="Q37" i="5"/>
  <c r="R37" i="5" s="1"/>
  <c r="Q36" i="5"/>
  <c r="R36" i="5" s="1"/>
  <c r="Q35" i="5"/>
  <c r="R35" i="5" s="1"/>
  <c r="Q34" i="5"/>
  <c r="R34" i="5" s="1"/>
  <c r="Q33" i="5"/>
  <c r="R33" i="5" s="1"/>
  <c r="Q32" i="5"/>
  <c r="R32" i="5" s="1"/>
  <c r="Q31" i="5"/>
  <c r="R31" i="5" s="1"/>
  <c r="Q30" i="5"/>
  <c r="R30" i="5" s="1"/>
  <c r="Q29" i="5"/>
  <c r="R29" i="5" s="1"/>
  <c r="Q28" i="5"/>
  <c r="R28" i="5" s="1"/>
  <c r="Q27" i="5"/>
  <c r="R27" i="5" s="1"/>
  <c r="Q26" i="5"/>
  <c r="R26" i="5" s="1"/>
  <c r="Q25" i="5"/>
  <c r="R25" i="5" s="1"/>
  <c r="Q24" i="5"/>
  <c r="R24" i="5" s="1"/>
  <c r="Q23" i="5"/>
  <c r="R23" i="5" s="1"/>
  <c r="Q22" i="5"/>
  <c r="R22" i="5" s="1"/>
  <c r="Q21" i="5"/>
  <c r="R21" i="5" s="1"/>
  <c r="Q20" i="5"/>
  <c r="R20" i="5" s="1"/>
  <c r="Q19" i="5"/>
  <c r="R19" i="5" s="1"/>
  <c r="Q18" i="5"/>
  <c r="R18" i="5" s="1"/>
  <c r="Q17" i="5"/>
  <c r="R17" i="5" s="1"/>
  <c r="Q16" i="5"/>
  <c r="R16" i="5" s="1"/>
  <c r="Q15" i="5"/>
  <c r="R15" i="5" s="1"/>
  <c r="Q14" i="5"/>
  <c r="R14" i="5" s="1"/>
</calcChain>
</file>

<file path=xl/comments1.xml><?xml version="1.0" encoding="utf-8"?>
<comments xmlns="http://schemas.openxmlformats.org/spreadsheetml/2006/main">
  <authors>
    <author>Ganesh</author>
    <author>INLvm</author>
  </authors>
  <commentList>
    <comment ref="S12" authorId="0" shapeId="0">
      <text>
        <r>
          <rPr>
            <b/>
            <sz val="9"/>
            <rFont val="Times New Roman"/>
            <family val="1"/>
          </rPr>
          <t xml:space="preserve">Risk - </t>
        </r>
        <r>
          <rPr>
            <sz val="9"/>
            <rFont val="Times New Roman"/>
            <family val="1"/>
          </rPr>
          <t xml:space="preserve">All Extreme, Hight, Moderate OH&amp;S Risks are considered as System Risk 
</t>
        </r>
        <r>
          <rPr>
            <b/>
            <sz val="9"/>
            <rFont val="Times New Roman"/>
            <family val="1"/>
          </rPr>
          <t xml:space="preserve">OH&amp;S Opportunities- </t>
        </r>
        <r>
          <rPr>
            <sz val="9"/>
            <rFont val="Times New Roman"/>
            <family val="1"/>
          </rPr>
          <t xml:space="preserve">Elemination, Substitution controls are considered as OH&amp;S Opportunities
</t>
        </r>
        <r>
          <rPr>
            <b/>
            <sz val="9"/>
            <rFont val="Times New Roman"/>
            <family val="1"/>
          </rPr>
          <t xml:space="preserve">Other opportunities- </t>
        </r>
        <r>
          <rPr>
            <sz val="9"/>
            <rFont val="Times New Roman"/>
            <family val="1"/>
          </rPr>
          <t>Where Admin controls, Monitoring controls required will considered as Other opportunities</t>
        </r>
      </text>
    </comment>
    <comment ref="J13" authorId="1" shapeId="0">
      <text>
        <r>
          <rPr>
            <sz val="8"/>
            <rFont val="Tahoma"/>
            <family val="2"/>
          </rPr>
          <t xml:space="preserve">re orgnaise task to eliminate hazard
</t>
        </r>
      </text>
    </comment>
    <comment ref="K13" authorId="1" shapeId="0">
      <text>
        <r>
          <rPr>
            <b/>
            <sz val="8"/>
            <rFont val="Tahoma"/>
            <family val="2"/>
          </rPr>
          <t xml:space="preserve">reorganise task in order to reduce risk level </t>
        </r>
        <r>
          <rPr>
            <sz val="8"/>
            <rFont val="Tahoma"/>
            <family val="2"/>
          </rPr>
          <t xml:space="preserve">
e.g. use of Crane or material handling tools insted of manual material handling</t>
        </r>
      </text>
    </comment>
    <comment ref="L13" authorId="1" shapeId="0">
      <text>
        <r>
          <rPr>
            <sz val="8"/>
            <rFont val="Tahoma"/>
            <family val="2"/>
          </rPr>
          <t xml:space="preserve">guarding
fencing
safety interlocks
emergency stop 
</t>
        </r>
      </text>
    </comment>
    <comment ref="M13" authorId="1" shapeId="0">
      <text>
        <r>
          <rPr>
            <sz val="8"/>
            <rFont val="Tahoma"/>
            <family val="2"/>
          </rPr>
          <t xml:space="preserve">
Warning signs ,Hazard warning signs
OCP
Training 
ERP
Monitoring &amp; Measurement
Health Plan
MSDS</t>
        </r>
      </text>
    </comment>
    <comment ref="N13" authorId="1" shapeId="0">
      <text>
        <r>
          <rPr>
            <sz val="8"/>
            <rFont val="Tahoma"/>
            <family val="2"/>
          </rPr>
          <t>safety shoes 
respirators
safety goggle
safety helmet</t>
        </r>
      </text>
    </comment>
    <comment ref="O13" authorId="0" shapeId="0">
      <text>
        <r>
          <rPr>
            <sz val="9"/>
            <rFont val="Times New Roman"/>
            <family val="1"/>
          </rPr>
          <t> Severity</t>
        </r>
      </text>
    </comment>
    <comment ref="P13" authorId="0" shapeId="0">
      <text>
        <r>
          <rPr>
            <sz val="9"/>
            <rFont val="Times New Roman"/>
            <family val="1"/>
          </rPr>
          <t>Likely hood</t>
        </r>
      </text>
    </comment>
    <comment ref="Q13" authorId="0" shapeId="0">
      <text>
        <r>
          <rPr>
            <sz val="9"/>
            <rFont val="Times New Roman"/>
            <family val="1"/>
          </rPr>
          <t>Risk Rating</t>
        </r>
      </text>
    </comment>
    <comment ref="T13" authorId="1" shapeId="0">
      <text>
        <r>
          <rPr>
            <sz val="8"/>
            <rFont val="Tahoma"/>
            <family val="2"/>
          </rPr>
          <t xml:space="preserve">re orgnaise task to eliminate hazard
</t>
        </r>
      </text>
    </comment>
    <comment ref="U13" authorId="1" shapeId="0">
      <text>
        <r>
          <rPr>
            <b/>
            <sz val="8"/>
            <rFont val="Tahoma"/>
            <family val="2"/>
          </rPr>
          <t xml:space="preserve">reorganise task in order to reduce risk level </t>
        </r>
        <r>
          <rPr>
            <sz val="8"/>
            <rFont val="Tahoma"/>
            <family val="2"/>
          </rPr>
          <t xml:space="preserve">
e.g. use of Crane or material handling tools insted of manual material handling</t>
        </r>
      </text>
    </comment>
    <comment ref="V13" authorId="1" shapeId="0">
      <text>
        <r>
          <rPr>
            <sz val="8"/>
            <rFont val="Tahoma"/>
            <family val="2"/>
          </rPr>
          <t xml:space="preserve">guarding
fencing
safety interlocks
emergency stop 
</t>
        </r>
      </text>
    </comment>
    <comment ref="W13" authorId="1" shapeId="0">
      <text>
        <r>
          <rPr>
            <sz val="8"/>
            <rFont val="Tahoma"/>
            <family val="2"/>
          </rPr>
          <t xml:space="preserve">
Warning signs ,Hazard warning signs
OCP
Training 
ERP
Monitoring &amp; Measurement
Health Plan
MSDS</t>
        </r>
      </text>
    </comment>
    <comment ref="X13" authorId="1" shapeId="0">
      <text>
        <r>
          <rPr>
            <sz val="8"/>
            <rFont val="Tahoma"/>
            <family val="2"/>
          </rPr>
          <t>safety shoes 
respirators
safety goggle
safety helmet</t>
        </r>
      </text>
    </comment>
    <comment ref="Y13" authorId="0" shapeId="0">
      <text>
        <r>
          <rPr>
            <sz val="9"/>
            <rFont val="Times New Roman"/>
            <family val="1"/>
          </rPr>
          <t> Severity</t>
        </r>
      </text>
    </comment>
    <comment ref="Z13" authorId="0" shapeId="0">
      <text>
        <r>
          <rPr>
            <sz val="9"/>
            <rFont val="Times New Roman"/>
            <family val="1"/>
          </rPr>
          <t>Likely hood</t>
        </r>
      </text>
    </comment>
    <comment ref="AA13" authorId="0" shapeId="0">
      <text>
        <r>
          <rPr>
            <sz val="9"/>
            <rFont val="Times New Roman"/>
            <family val="1"/>
          </rPr>
          <t>Risk Rating</t>
        </r>
      </text>
    </comment>
    <comment ref="AC13" authorId="1" shapeId="0">
      <text>
        <r>
          <rPr>
            <sz val="8"/>
            <rFont val="Tahoma"/>
            <family val="2"/>
          </rPr>
          <t xml:space="preserve">re orgnaise task to eliminate hazard
</t>
        </r>
      </text>
    </comment>
    <comment ref="AD13" authorId="1" shapeId="0">
      <text>
        <r>
          <rPr>
            <b/>
            <sz val="8"/>
            <rFont val="Tahoma"/>
            <family val="2"/>
          </rPr>
          <t xml:space="preserve">reorganise task in order to reduce risk level </t>
        </r>
        <r>
          <rPr>
            <sz val="8"/>
            <rFont val="Tahoma"/>
            <family val="2"/>
          </rPr>
          <t xml:space="preserve">
e.g. use of Crane or material handling tools insted of manual material handling</t>
        </r>
      </text>
    </comment>
    <comment ref="AE13" authorId="1" shapeId="0">
      <text>
        <r>
          <rPr>
            <sz val="8"/>
            <rFont val="Tahoma"/>
            <family val="2"/>
          </rPr>
          <t xml:space="preserve">guarding
fencing
safety interlocks
emergency stop 
</t>
        </r>
      </text>
    </comment>
    <comment ref="AF13" authorId="1" shapeId="0">
      <text>
        <r>
          <rPr>
            <sz val="8"/>
            <rFont val="Tahoma"/>
            <family val="2"/>
          </rPr>
          <t xml:space="preserve">
Warning signs ,Hazard warning signs
OCP
Training 
ERP
Monitoring &amp; Measurement
Health Plan
MSDS</t>
        </r>
      </text>
    </comment>
    <comment ref="AG13" authorId="1" shapeId="0">
      <text>
        <r>
          <rPr>
            <sz val="8"/>
            <rFont val="Tahoma"/>
            <family val="2"/>
          </rPr>
          <t>safety shoes 
respirators
safety goggle
safety helmet</t>
        </r>
      </text>
    </comment>
  </commentList>
</comments>
</file>

<file path=xl/sharedStrings.xml><?xml version="1.0" encoding="utf-8"?>
<sst xmlns="http://schemas.openxmlformats.org/spreadsheetml/2006/main" count="2185" uniqueCount="661">
  <si>
    <t>Hazard Identification and Assessment of Risk and Opportunity ( HIRA)</t>
  </si>
  <si>
    <t>Doc No.: EOHS/F03</t>
  </si>
  <si>
    <t>Ratting</t>
  </si>
  <si>
    <t> Severity</t>
  </si>
  <si>
    <t> Rating</t>
  </si>
  <si>
    <t>Likely hood</t>
  </si>
  <si>
    <t>Major</t>
  </si>
  <si>
    <t>Almost Certain</t>
  </si>
  <si>
    <t>Classification of OH&amp;S Risk</t>
  </si>
  <si>
    <t>Serious</t>
  </si>
  <si>
    <t>Likely</t>
  </si>
  <si>
    <t>12 &amp; above</t>
  </si>
  <si>
    <t xml:space="preserve">Extreme </t>
  </si>
  <si>
    <t xml:space="preserve">Unacceptable risk. Take immediate action; implement hierarchy of control measures to reduce magnitude of OH&amp;S risk to a lower level. </t>
  </si>
  <si>
    <t xml:space="preserve">System Risk </t>
  </si>
  <si>
    <t>Moderate</t>
  </si>
  <si>
    <t>8 to 12</t>
  </si>
  <si>
    <t>High</t>
  </si>
  <si>
    <t xml:space="preserve">Unacceptable risk .Implement extensive OH &amp;S risk reduction measures to as low as reasonably practicable. </t>
  </si>
  <si>
    <t>Minor</t>
  </si>
  <si>
    <t>Unlikely</t>
  </si>
  <si>
    <t>4 to 7</t>
  </si>
  <si>
    <t xml:space="preserve"> Efforts should be made to reduce the risk further to as low as reasonably practicable. Managed &amp; monitored with identified control measures. </t>
  </si>
  <si>
    <t xml:space="preserve">Criteria for unacceptable risk 
1. Legal &amp; other requirements
2. Score of assessment 4 &amp; above
3. Emergency Situation (no rating Required)
Note- Evaluation Frequency is once in a year. HIRA is reviewed for adequacy, whenever the accidents, nearmisses and emergencies happen.
 </t>
  </si>
  <si>
    <t>0 to 3</t>
  </si>
  <si>
    <t>Low</t>
  </si>
  <si>
    <t>Is acceptable risk.</t>
  </si>
  <si>
    <t xml:space="preserve">Hazard Identification and Assessment of Risk </t>
  </si>
  <si>
    <t>Opportunity Assessment</t>
  </si>
  <si>
    <t xml:space="preserve">Sr No </t>
  </si>
  <si>
    <t>Dept</t>
  </si>
  <si>
    <t>Master Activity/Area</t>
  </si>
  <si>
    <t xml:space="preserve">Sub Activity </t>
  </si>
  <si>
    <t>Routine/Non-Routine</t>
  </si>
  <si>
    <t>Emergency</t>
  </si>
  <si>
    <t>Legal / Other Requirement applicability</t>
  </si>
  <si>
    <t>Classification Of Base OH&amp;S Risk</t>
  </si>
  <si>
    <t>Risk/OH&amp;S opportunity/Other Opportunities</t>
  </si>
  <si>
    <t xml:space="preserve">Action Plan/ Proposed Control as per Hierarchy </t>
  </si>
  <si>
    <t>Classification of Residual OH&amp;S Risk</t>
  </si>
  <si>
    <t>S</t>
  </si>
  <si>
    <t>L</t>
  </si>
  <si>
    <t>RR</t>
  </si>
  <si>
    <t>Elimination</t>
  </si>
  <si>
    <t>Substitution</t>
  </si>
  <si>
    <t>Engg</t>
  </si>
  <si>
    <t>Admin Controls</t>
  </si>
  <si>
    <t>PPE</t>
  </si>
  <si>
    <t>Assembly -ACI+ECI</t>
  </si>
  <si>
    <t xml:space="preserve">Material loading /unlaodng from vehicle </t>
  </si>
  <si>
    <t>Use of crane or Pallet</t>
  </si>
  <si>
    <t>Routine</t>
  </si>
  <si>
    <t>Fall of material while unlaoding due to mishandling</t>
  </si>
  <si>
    <t>Body injury</t>
  </si>
  <si>
    <t xml:space="preserve">Trained person  for Material Handling, </t>
  </si>
  <si>
    <t>Use of uncertified lifting tools or tackels</t>
  </si>
  <si>
    <t>Yes (MFR 1963)</t>
  </si>
  <si>
    <t>Form 11 compliance verification</t>
  </si>
  <si>
    <t>Risk</t>
  </si>
  <si>
    <t>MMP (Form 11 compliance verification)</t>
  </si>
  <si>
    <t xml:space="preserve">Hit by vehicle during reverse condition </t>
  </si>
  <si>
    <t>Wheel choke provided</t>
  </si>
  <si>
    <t>Pinch of finger while material handling</t>
  </si>
  <si>
    <t>Finger injury</t>
  </si>
  <si>
    <t>Trained person is authorised to handle the machine</t>
  </si>
  <si>
    <t>Risk / Other Opportunity</t>
  </si>
  <si>
    <t>Training provided for Material Handling, Signages for proper material lifting provided on the shop floor. Manual Handling OCP  no5.</t>
  </si>
  <si>
    <t>Pushing or Pulling of hand pallet</t>
  </si>
  <si>
    <t>muscle stress</t>
  </si>
  <si>
    <t>Periodical rest</t>
  </si>
  <si>
    <t>Overloading of pallet or crane and sudden failure of lifting tools</t>
  </si>
  <si>
    <t xml:space="preserve">SWL marking , Supervision and Instructions.OCP no 5 of manual handling </t>
  </si>
  <si>
    <t>Use of cutter</t>
  </si>
  <si>
    <t>Contact with sharp edges due to lack concentration</t>
  </si>
  <si>
    <t xml:space="preserve">Cut injury </t>
  </si>
  <si>
    <t>use of faulty cutter or tools</t>
  </si>
  <si>
    <t>Tool inspections, Trained techinician</t>
  </si>
  <si>
    <t xml:space="preserve">Unpacking of packaging material </t>
  </si>
  <si>
    <t xml:space="preserve">Contact with sharp edges of nails </t>
  </si>
  <si>
    <t>Hand gloves</t>
  </si>
  <si>
    <t>Hit by hammer during the hamerring</t>
  </si>
  <si>
    <t>Hand injury</t>
  </si>
  <si>
    <t xml:space="preserve">Trained person </t>
  </si>
  <si>
    <t>Working in akword posture</t>
  </si>
  <si>
    <t>body pain</t>
  </si>
  <si>
    <t>Fall of material during dismentling</t>
  </si>
  <si>
    <t>Slip or trip of person due to congeted work space</t>
  </si>
  <si>
    <t xml:space="preserve">5 S practice, visual inspection </t>
  </si>
  <si>
    <t>Stand alone machine &amp; Suspended machine</t>
  </si>
  <si>
    <t>use of faulty tools</t>
  </si>
  <si>
    <t>Excessive force on while bolt tightening</t>
  </si>
  <si>
    <t>Hand pain</t>
  </si>
  <si>
    <t>Ratchet set used</t>
  </si>
  <si>
    <t>skin contact with locktite</t>
  </si>
  <si>
    <t xml:space="preserve">Skin irritation </t>
  </si>
  <si>
    <t>MSDS, hand gloves</t>
  </si>
  <si>
    <t>Eyes contact with locktite</t>
  </si>
  <si>
    <t xml:space="preserve">eye irritation </t>
  </si>
  <si>
    <t>Safety Goggels use</t>
  </si>
  <si>
    <t>Body pain</t>
  </si>
  <si>
    <t>Fixture provided, Ladder, Stools provided, periodical rest</t>
  </si>
  <si>
    <t>Pinch of finger while machine mounting or between two surface</t>
  </si>
  <si>
    <t>Hoist provided, Trained person</t>
  </si>
  <si>
    <t>Hit by pneumatic pipe while sudden relase</t>
  </si>
  <si>
    <t>body injury</t>
  </si>
  <si>
    <t>Quick change coupling provided</t>
  </si>
  <si>
    <t>Contact with electrical conections or loose wires</t>
  </si>
  <si>
    <t xml:space="preserve">Electrocution </t>
  </si>
  <si>
    <t>Yes</t>
  </si>
  <si>
    <t xml:space="preserve">MCB, Provided, Trained person , Work  isolation , LOTO </t>
  </si>
  <si>
    <t>Emergency Response Plan, OCP of LOTO</t>
  </si>
  <si>
    <t>malfunction of pneumatic circuits due to improper assembly or faulty component</t>
  </si>
  <si>
    <t xml:space="preserve">Hand pinch </t>
  </si>
  <si>
    <t>Component Inspection, Trained person , safety curtain and monitroing</t>
  </si>
  <si>
    <t>Improper isolation and working without LOTO</t>
  </si>
  <si>
    <t xml:space="preserve">LOTO procedure, Supervision </t>
  </si>
  <si>
    <t>Fall of person from height</t>
  </si>
  <si>
    <t>safety belt, safety helmet provided</t>
  </si>
  <si>
    <t>Fall of material/tools from height</t>
  </si>
  <si>
    <t xml:space="preserve">Working without safety belt and fall down </t>
  </si>
  <si>
    <t xml:space="preserve">Supervision, Training provided, instructions </t>
  </si>
  <si>
    <t>Repetative movement for bolt tighteneing</t>
  </si>
  <si>
    <t>Continouse work during customer visit</t>
  </si>
  <si>
    <t xml:space="preserve">frustation </t>
  </si>
  <si>
    <t>Work planning and reliver</t>
  </si>
  <si>
    <t>Work demand too high too low</t>
  </si>
  <si>
    <t>Stress</t>
  </si>
  <si>
    <t xml:space="preserve">Testing of Tools </t>
  </si>
  <si>
    <t xml:space="preserve">Testing </t>
  </si>
  <si>
    <t>Sudden failure of bolt or components and hit</t>
  </si>
  <si>
    <t>Safety helmet, Slowly increase of torque, Work instruction</t>
  </si>
  <si>
    <t xml:space="preserve">Short circuits due to loose connection </t>
  </si>
  <si>
    <t>Burn injury</t>
  </si>
  <si>
    <t xml:space="preserve">Risk </t>
  </si>
  <si>
    <t>Emergency Response Plan</t>
  </si>
  <si>
    <t>working without Safety PPEs</t>
  </si>
  <si>
    <t>Supervision , Training</t>
  </si>
  <si>
    <t xml:space="preserve">Tool Box talk , Signages </t>
  </si>
  <si>
    <t>Accident due to lack of knowledge about customer tools or components</t>
  </si>
  <si>
    <t>Training, vitness from expert, Specification document ptovided</t>
  </si>
  <si>
    <t>Contact with Rotating part / moving part</t>
  </si>
  <si>
    <t>Safety guard provided</t>
  </si>
  <si>
    <t>Safety guard provided in the machine design where ever applicable.</t>
  </si>
  <si>
    <t>Packing of tools</t>
  </si>
  <si>
    <t xml:space="preserve">Packing of material </t>
  </si>
  <si>
    <t>Training Plan for Material Handling, Signages for proper material lifting</t>
  </si>
  <si>
    <t>Fall of material during packing</t>
  </si>
  <si>
    <t>Safety shoes provided, Trained person</t>
  </si>
  <si>
    <t xml:space="preserve">Material Handling </t>
  </si>
  <si>
    <t>Material lifting shifting</t>
  </si>
  <si>
    <t xml:space="preserve">5 S Implementation  </t>
  </si>
  <si>
    <t xml:space="preserve">Trained person , safety tool box talk </t>
  </si>
  <si>
    <t>Form 11 compliance verification)</t>
  </si>
  <si>
    <t xml:space="preserve">Lifting of heavy material </t>
  </si>
  <si>
    <t>Hand pallet Provided</t>
  </si>
  <si>
    <t xml:space="preserve">Fall of person due obstraction </t>
  </si>
  <si>
    <t>Customer Visit</t>
  </si>
  <si>
    <t>Shop floor movement</t>
  </si>
  <si>
    <t>Non Routine</t>
  </si>
  <si>
    <t>Slip or trip of person due to Flexible cables /wires</t>
  </si>
  <si>
    <t xml:space="preserve">Walk way marking, Cable routing </t>
  </si>
  <si>
    <t xml:space="preserve">Fall of material </t>
  </si>
  <si>
    <t>Safety shoes, safety helmet provided</t>
  </si>
  <si>
    <t>Hit by Obstractions</t>
  </si>
  <si>
    <t>head injury</t>
  </si>
  <si>
    <t>Lack of awareness about the machine /tool operation</t>
  </si>
  <si>
    <t>Supervision , supporting engineer</t>
  </si>
  <si>
    <t>Assembly - ACI+ ECI</t>
  </si>
  <si>
    <t>Assembly</t>
  </si>
  <si>
    <t>Height work</t>
  </si>
  <si>
    <t>Fall of material</t>
  </si>
  <si>
    <t>Injury</t>
  </si>
  <si>
    <t>No material carriage at height, Use of stacker &amp; Forklift/Ladder</t>
  </si>
  <si>
    <t>Use of Helmets</t>
  </si>
  <si>
    <t>Use of safety body harness belts used</t>
  </si>
  <si>
    <t>Testing</t>
  </si>
  <si>
    <t>Contact with rotating parts</t>
  </si>
  <si>
    <t>Safe testing distance</t>
  </si>
  <si>
    <t>torque absorber failure</t>
  </si>
  <si>
    <t>Design level consideration &amp; review done. Awareness training to team while in operation</t>
  </si>
  <si>
    <t>Product Design- ACI+ECI</t>
  </si>
  <si>
    <t>Product</t>
  </si>
  <si>
    <t>Design</t>
  </si>
  <si>
    <t>Torque Failure</t>
  </si>
  <si>
    <t>Design level safety considerations</t>
  </si>
  <si>
    <t xml:space="preserve">Assembly </t>
  </si>
  <si>
    <t>Assembly of Tools</t>
  </si>
  <si>
    <t>Incident due to lack of Knowledge about the tools</t>
  </si>
  <si>
    <t>Induction Trainin, Wrk instructons, Competency mapping</t>
  </si>
  <si>
    <t>Overconfidence or negligence  while assembly</t>
  </si>
  <si>
    <t xml:space="preserve">Supervision, Training provided for safety </t>
  </si>
  <si>
    <t>Working without safety PPE's</t>
  </si>
  <si>
    <t xml:space="preserve">overtime work </t>
  </si>
  <si>
    <t>mental stress</t>
  </si>
  <si>
    <t>Working hours decided &amp; monitoring</t>
  </si>
  <si>
    <t xml:space="preserve">Unauthorised person doing the tool handling activity </t>
  </si>
  <si>
    <t xml:space="preserve">Training provided and Supervison </t>
  </si>
  <si>
    <t>Service- ACTA+CPS+SAS</t>
  </si>
  <si>
    <t>Repair</t>
  </si>
  <si>
    <t>Disassembly of tool</t>
  </si>
  <si>
    <t>Contact with sharp edges while dismentlling of tools</t>
  </si>
  <si>
    <t>Click wranch</t>
  </si>
  <si>
    <t>Fall of tools from table while dismentling</t>
  </si>
  <si>
    <t>Feet injury</t>
  </si>
  <si>
    <t>Bench vice</t>
  </si>
  <si>
    <t>Use of faulty tools</t>
  </si>
  <si>
    <t xml:space="preserve">Tool inspection </t>
  </si>
  <si>
    <t>Working in awkword posture</t>
  </si>
  <si>
    <t>Table provided, periodical rest</t>
  </si>
  <si>
    <t>trip of person due to congeted work space</t>
  </si>
  <si>
    <t>Cable tie up , 5 S</t>
  </si>
  <si>
    <t xml:space="preserve">5 S Implementation  Periodical verification of loose cables </t>
  </si>
  <si>
    <t xml:space="preserve">Pinch of finger while hammering </t>
  </si>
  <si>
    <t xml:space="preserve"> Periodical Tool Inspection and record keeping</t>
  </si>
  <si>
    <t>Hit by hammer due to worn out</t>
  </si>
  <si>
    <t>Tool inspection</t>
  </si>
  <si>
    <t>Cleaning of tool</t>
  </si>
  <si>
    <t>skin contact with diesel / grease</t>
  </si>
  <si>
    <t xml:space="preserve">hand gloves , MSDS </t>
  </si>
  <si>
    <t xml:space="preserve">Uncleaned hands after finishing the work </t>
  </si>
  <si>
    <t>Ill health</t>
  </si>
  <si>
    <t>Hand wash &amp; washing facility provided, Instructions for Do &amp; Donts</t>
  </si>
  <si>
    <t>Splashing of diesel /grease in to eyes</t>
  </si>
  <si>
    <t>safety goggles provided, MSDS</t>
  </si>
  <si>
    <t xml:space="preserve">Chance of fire due to ignition source available </t>
  </si>
  <si>
    <t xml:space="preserve">Fire extinguishers provided, smoke detectors </t>
  </si>
  <si>
    <t>Penetration of fyling particles in to eyes</t>
  </si>
  <si>
    <t>eye injury</t>
  </si>
  <si>
    <t>inhalation of odour</t>
  </si>
  <si>
    <t xml:space="preserve">throat irritation </t>
  </si>
  <si>
    <t>well ventilated area</t>
  </si>
  <si>
    <t>Contact with sharp edges of tools</t>
  </si>
  <si>
    <t>neck pain</t>
  </si>
  <si>
    <t>Soldering</t>
  </si>
  <si>
    <t>Inhalation of soldering fumes</t>
  </si>
  <si>
    <t>Respiratory disorder</t>
  </si>
  <si>
    <t>Nose mask , well ventilated area</t>
  </si>
  <si>
    <t>Do &amp; Donts for soldering SOP display</t>
  </si>
  <si>
    <t>Contact with hot part or gun</t>
  </si>
  <si>
    <t xml:space="preserve">Stand provided, Trained person </t>
  </si>
  <si>
    <t>MCB, earthing  provided</t>
  </si>
  <si>
    <t>Exposure to soldering fumes</t>
  </si>
  <si>
    <t>Skin contact with soldering  flux</t>
  </si>
  <si>
    <t>Assembly of tool</t>
  </si>
  <si>
    <t>Contact with sharp edges while assembly  of tools</t>
  </si>
  <si>
    <t xml:space="preserve">Fall of tools from table while assembly </t>
  </si>
  <si>
    <t>MMP (Periodical Tool Inspection and record keeping)</t>
  </si>
  <si>
    <t xml:space="preserve">Periodical Tool Inspection and record keeping </t>
  </si>
  <si>
    <t xml:space="preserve">Improper earthing of table </t>
  </si>
  <si>
    <t>Periodical checking of earthing .</t>
  </si>
  <si>
    <t>OH &amp;S opportunity</t>
  </si>
  <si>
    <t>ELCB provided</t>
  </si>
  <si>
    <t>Periodical checking of earthing , MCB</t>
  </si>
  <si>
    <t>MCB provided</t>
  </si>
  <si>
    <t xml:space="preserve">Skin contact with oil </t>
  </si>
  <si>
    <t>Risk  / Other Opportunity</t>
  </si>
  <si>
    <t xml:space="preserve">MSDS display at the storage </t>
  </si>
  <si>
    <t>Torque checking</t>
  </si>
  <si>
    <t>Exposure to noise</t>
  </si>
  <si>
    <t>hearing impairement</t>
  </si>
  <si>
    <t>ear plug provided</t>
  </si>
  <si>
    <t>MMP (Noise Monitoring)</t>
  </si>
  <si>
    <t xml:space="preserve">Repetative movement </t>
  </si>
  <si>
    <t>Sudden relase of torque &amp; hit</t>
  </si>
  <si>
    <t>Inbuilt restricted movement</t>
  </si>
  <si>
    <t>RPM checking</t>
  </si>
  <si>
    <t>Instructions provided , Two person deployed for testing</t>
  </si>
  <si>
    <t>Slip of tools due to improper clamping</t>
  </si>
  <si>
    <t>Bench vice provided &amp; Checking</t>
  </si>
  <si>
    <t xml:space="preserve">Scrap Disposal </t>
  </si>
  <si>
    <t>Scrap handling &amp; Storage at defined area</t>
  </si>
  <si>
    <t>Contact with sharp edges of scrap</t>
  </si>
  <si>
    <t>skin contact with used grease / used cottons</t>
  </si>
  <si>
    <t>hand gloves</t>
  </si>
  <si>
    <t>Packing &amp; Unpacking of parts/ tools</t>
  </si>
  <si>
    <t xml:space="preserve">Packing &amp; Unpacking of part &amp; Tools </t>
  </si>
  <si>
    <t xml:space="preserve">Contact with sharp edges of cutter </t>
  </si>
  <si>
    <t>Trained person, hand gloves</t>
  </si>
  <si>
    <t>Penetration of wooden burr in to hand or finger</t>
  </si>
  <si>
    <t xml:space="preserve">hand gloves </t>
  </si>
  <si>
    <t xml:space="preserve">Hit by hammer </t>
  </si>
  <si>
    <t>Trained person</t>
  </si>
  <si>
    <t xml:space="preserve">Unskilled person doing the tool handling activity </t>
  </si>
  <si>
    <t>Utility - Bavdhan+ Hinjewadi</t>
  </si>
  <si>
    <t xml:space="preserve">DG operation </t>
  </si>
  <si>
    <t xml:space="preserve">DG Auto/manual operation </t>
  </si>
  <si>
    <t>Hearing Impairement</t>
  </si>
  <si>
    <t xml:space="preserve">Accaustic enclosure provided, Ear Plug provided, Noise Monitoring, </t>
  </si>
  <si>
    <t>Chance of Fire due to diesel  leakages</t>
  </si>
  <si>
    <t>burn injury</t>
  </si>
  <si>
    <t>Preventive Maint , ERP,OCP</t>
  </si>
  <si>
    <t>Contact with hot part</t>
  </si>
  <si>
    <t>thermal insulation , hand gloves</t>
  </si>
  <si>
    <t>Contact with live electric connection</t>
  </si>
  <si>
    <t>Electrocution</t>
  </si>
  <si>
    <t xml:space="preserve">ELCB, Authorised person allow to work, insuated tools, </t>
  </si>
  <si>
    <t xml:space="preserve">DG Maintenance </t>
  </si>
  <si>
    <t>MCB, ACB provided</t>
  </si>
  <si>
    <t>provide fire extinguishers</t>
  </si>
  <si>
    <t>potental chance of snake bite</t>
  </si>
  <si>
    <t xml:space="preserve">Fatal </t>
  </si>
  <si>
    <t>Pest control for rats, safety shoes, snake caution board</t>
  </si>
  <si>
    <t>inhalation of DG smoke</t>
  </si>
  <si>
    <t>Nose Mask, stack monitoring</t>
  </si>
  <si>
    <t>DG set Preventive  Maintenance</t>
  </si>
  <si>
    <t>Body Injury</t>
  </si>
  <si>
    <t>slip of person due to oil spillage</t>
  </si>
  <si>
    <t xml:space="preserve">Housekeeping, safety shoes, Secondary containment tray provision </t>
  </si>
  <si>
    <t>Fall of person from height in case of stack monitoring</t>
  </si>
  <si>
    <t xml:space="preserve">Work instructions provided, Work permit, safety belt </t>
  </si>
  <si>
    <t>Skin cotact with oil /grease</t>
  </si>
  <si>
    <t>Hand gloves provided, MSDS</t>
  </si>
  <si>
    <t xml:space="preserve">working without isolation </t>
  </si>
  <si>
    <t>OCP for maintenance of DG</t>
  </si>
  <si>
    <t>Exposure to hot surface.</t>
  </si>
  <si>
    <t>Work instructions provided</t>
  </si>
  <si>
    <t>DG set Breakdown Maintenance</t>
  </si>
  <si>
    <t xml:space="preserve">DG set isolation </t>
  </si>
  <si>
    <t>DG set Breakdown Maintenance of stack or scilensor</t>
  </si>
  <si>
    <t xml:space="preserve">fall of person from height in case of height work </t>
  </si>
  <si>
    <t xml:space="preserve">Safety ladder </t>
  </si>
  <si>
    <t>DG set trials</t>
  </si>
  <si>
    <t>Maintenance of Dock Leveler</t>
  </si>
  <si>
    <t xml:space="preserve"> Dock Leveler movement checking</t>
  </si>
  <si>
    <t>Dock leveler is in hanging position and fall down</t>
  </si>
  <si>
    <t>Crushing of body part in moving parts like cylinders,chequered plate</t>
  </si>
  <si>
    <t xml:space="preserve"> Dock Leveler oil repalcement </t>
  </si>
  <si>
    <t xml:space="preserve">Compressor Operation </t>
  </si>
  <si>
    <t xml:space="preserve">Compressor operation </t>
  </si>
  <si>
    <t>Ear plug provided</t>
  </si>
  <si>
    <t>Bursting due to use of uncertified pressure vessel or reciever tank</t>
  </si>
  <si>
    <t>Form 13 compliance verification, Preventive maintenance</t>
  </si>
  <si>
    <t>Compressor Maintenance</t>
  </si>
  <si>
    <t xml:space="preserve">Compressor Isolation </t>
  </si>
  <si>
    <t>Compressor dismantling</t>
  </si>
  <si>
    <t>Fully canopy to the compressor</t>
  </si>
  <si>
    <t>OCP for compressor maintanence to be followed</t>
  </si>
  <si>
    <t>Skin contact with oil /grease</t>
  </si>
  <si>
    <t>Compressor trials</t>
  </si>
  <si>
    <t>LT pannel operation &amp; maintenance</t>
  </si>
  <si>
    <t>Potential chance of arc flash</t>
  </si>
  <si>
    <t>Trained person, protective cabinate</t>
  </si>
  <si>
    <t>Contact with sharp edges</t>
  </si>
  <si>
    <t xml:space="preserve">Hand gloves provided, </t>
  </si>
  <si>
    <t>Inhlation of dust</t>
  </si>
  <si>
    <t xml:space="preserve">Nose mask </t>
  </si>
  <si>
    <t>Use of defective non insulated tools</t>
  </si>
  <si>
    <t>Tool visual checking</t>
  </si>
  <si>
    <t>Tool Inspection ,Emergency Response Plan</t>
  </si>
  <si>
    <t>AC maintenance</t>
  </si>
  <si>
    <t>Reaching to AC place</t>
  </si>
  <si>
    <t>Fall of person from hight</t>
  </si>
  <si>
    <t>safety ladder used, trained person</t>
  </si>
  <si>
    <t>Dismentling of AC</t>
  </si>
  <si>
    <t>VRV system with enclosed canopy used.</t>
  </si>
  <si>
    <t>Gas compressor maintenance</t>
  </si>
  <si>
    <t>contact with naked flame during brazing</t>
  </si>
  <si>
    <t>Trained person , Hot work permit, hand gloves</t>
  </si>
  <si>
    <t xml:space="preserve">Bursting of gas compressor </t>
  </si>
  <si>
    <t xml:space="preserve">Pressure monitoring during filling </t>
  </si>
  <si>
    <t>Transformer Maintenance</t>
  </si>
  <si>
    <t>Isolation of transfomer</t>
  </si>
  <si>
    <t>Improper isolation of transfomer</t>
  </si>
  <si>
    <t xml:space="preserve">LOTO procedure, Supervision , Authorised person allow to work </t>
  </si>
  <si>
    <t>Oil top up</t>
  </si>
  <si>
    <t>Hand gloves, MSDS</t>
  </si>
  <si>
    <t xml:space="preserve">Splashing of oil due to mishandling / pressure </t>
  </si>
  <si>
    <t>chances of fire due to oil leakage or bursting\</t>
  </si>
  <si>
    <t>secondary containement provision, Fire bucket, fire extinguishers</t>
  </si>
  <si>
    <t>Cleaning of transfomer</t>
  </si>
  <si>
    <t>Tightning of bolt</t>
  </si>
  <si>
    <t xml:space="preserve">Energization </t>
  </si>
  <si>
    <t xml:space="preserve">Short circuits/arc  flash due to loose connection </t>
  </si>
  <si>
    <t>VCB, Fire bucket, Fire extinguishers</t>
  </si>
  <si>
    <t>Running of Transfomer</t>
  </si>
  <si>
    <t>Transfomer use</t>
  </si>
  <si>
    <t>Bursting of transfomer</t>
  </si>
  <si>
    <t>yes</t>
  </si>
  <si>
    <t xml:space="preserve">Preventive maintenace, Oil testing &amp; top up </t>
  </si>
  <si>
    <t>General electrical maintenance</t>
  </si>
  <si>
    <t>Changing light and checking connections</t>
  </si>
  <si>
    <t>Safety ladder, safety belt, safety helmet, work permit</t>
  </si>
  <si>
    <t xml:space="preserve">MCB provided, Trained electrician </t>
  </si>
  <si>
    <t xml:space="preserve">hand gloves and tools used for to remove wire insulation </t>
  </si>
  <si>
    <t xml:space="preserve">Lifting tools and tackle crane maintenance </t>
  </si>
  <si>
    <t>Isolation of crane</t>
  </si>
  <si>
    <t xml:space="preserve">Work permit, MCB, LOTO used , supervision </t>
  </si>
  <si>
    <t>Raching to the overhead crane</t>
  </si>
  <si>
    <t>Safety ladder, periodical rest</t>
  </si>
  <si>
    <t>oiling &amp; greasing to the cranes / hand pallet</t>
  </si>
  <si>
    <t>eye contact with oil and grease</t>
  </si>
  <si>
    <t>crane trials</t>
  </si>
  <si>
    <t xml:space="preserve">MCB , Trained person , Vsual checking of wire insulation </t>
  </si>
  <si>
    <t>Sudden failure due to Use of uncertified lifting tools or tackels</t>
  </si>
  <si>
    <t xml:space="preserve">Form 11 compliance verification, visual checking of wire rope condition and tool tackels </t>
  </si>
  <si>
    <t>UPS maintenance</t>
  </si>
  <si>
    <t>UPS checking</t>
  </si>
  <si>
    <t xml:space="preserve">Preventive maintenance, MCB </t>
  </si>
  <si>
    <t>UPS  battery replacement</t>
  </si>
  <si>
    <t>Fall of battery while lifting shifting</t>
  </si>
  <si>
    <t>Safety shoes</t>
  </si>
  <si>
    <t>UPS battery bank use</t>
  </si>
  <si>
    <t>UPS battery charging</t>
  </si>
  <si>
    <t xml:space="preserve">explosion due to overcharging </t>
  </si>
  <si>
    <t>Auto cut off system , Smoke detectors available</t>
  </si>
  <si>
    <t>Server maintenance</t>
  </si>
  <si>
    <t>Preventive maintenance, MCB , Fire extinguishers provided</t>
  </si>
  <si>
    <t>Employee Transportation</t>
  </si>
  <si>
    <t>Travel</t>
  </si>
  <si>
    <t>Official Travelling</t>
  </si>
  <si>
    <t>Unsafe driving</t>
  </si>
  <si>
    <t>Non issuance of vehicles without valid driving license</t>
  </si>
  <si>
    <t>Instructions to the employees, travel policy
EOHSMP 01</t>
  </si>
  <si>
    <t>Driving without seatbelts</t>
  </si>
  <si>
    <t>Safe Driving instructions given to employees in travel policy.  Safety &amp; Health Talk.</t>
  </si>
  <si>
    <t>Accident due to Talking on the mobile during driving</t>
  </si>
  <si>
    <t>Accident due to unauthorised person driving the vehicle</t>
  </si>
  <si>
    <t>Yes (As per Motor Vehicle act)</t>
  </si>
  <si>
    <t>Accident due to Non compliance of traffic rules</t>
  </si>
  <si>
    <t>Driving without helmets</t>
  </si>
  <si>
    <t>Head Injury</t>
  </si>
  <si>
    <t xml:space="preserve">  Safety &amp; Health Talk to employees on email</t>
  </si>
  <si>
    <t>HR / Admin</t>
  </si>
  <si>
    <t>Day to Day Office work</t>
  </si>
  <si>
    <t>Non-Ergonamical postures</t>
  </si>
  <si>
    <t>Back, shoulder, arm, eyesight</t>
  </si>
  <si>
    <t>Safety &amp; Health talk to employees</t>
  </si>
  <si>
    <t>Fall of person due to Usage of ladders for storage, cleaning, changing of light bulbs</t>
  </si>
  <si>
    <t>proper ladder with stoppers, Buddy support</t>
  </si>
  <si>
    <t>Lifting of heavy weights without any trollies</t>
  </si>
  <si>
    <t>Back injury</t>
  </si>
  <si>
    <t>Manual handling OCP</t>
  </si>
  <si>
    <t>Obstruction of walk ways.</t>
  </si>
  <si>
    <t>Trips</t>
  </si>
  <si>
    <t>Signages provided</t>
  </si>
  <si>
    <t>Risk to Life in case of a fire due to Obstruction of fire exisits</t>
  </si>
  <si>
    <t>Mock drills conducted &amp; awarness on emergency preparedness given.Also emergency exits checked during mock drills</t>
  </si>
  <si>
    <t>Usage of mobile phones while climbing stairs &amp; Fall, slips / slides</t>
  </si>
  <si>
    <t>Infrastructure maintenance in case required. As this campus is new, need for painting is not there.</t>
  </si>
  <si>
    <t>Painting of structures</t>
  </si>
  <si>
    <t>paint fumes exposure</t>
  </si>
  <si>
    <t>respiratory problems</t>
  </si>
  <si>
    <t xml:space="preserve">Painting to be planned on weekends </t>
  </si>
  <si>
    <t>Infrastructure maintenance</t>
  </si>
  <si>
    <t>Absence of preventive maintenance of the premises / false ceilings / condition of slabs / Furniture</t>
  </si>
  <si>
    <t>Risk observation through SOT.</t>
  </si>
  <si>
    <t>Sanitary facility maintenance</t>
  </si>
  <si>
    <t>slip of person due to Water spillage</t>
  </si>
  <si>
    <t>Housekeeping checklist  maintained</t>
  </si>
  <si>
    <t>Unsanitisated washrooms</t>
  </si>
  <si>
    <t>regular cleaings, Check listHousekeeping checklist  maintained</t>
  </si>
  <si>
    <t>Water Tank cleaning (at Hinjewadi)</t>
  </si>
  <si>
    <t>Unclean water tanks</t>
  </si>
  <si>
    <t>regular cleaings by landlord, Check list</t>
  </si>
  <si>
    <t>Open wires, and in poor condition</t>
  </si>
  <si>
    <t>electrocution</t>
  </si>
  <si>
    <t xml:space="preserve"> Visual inspection ,Risk observation through SOT.</t>
  </si>
  <si>
    <t>Cleaning of Air Conditioner and Leakage Checks</t>
  </si>
  <si>
    <t>health risk (respiratory)</t>
  </si>
  <si>
    <t>Regular cleaning, checks</t>
  </si>
  <si>
    <t>Canteen (at Hinjewadi Only)</t>
  </si>
  <si>
    <t>Serving of food</t>
  </si>
  <si>
    <t>Contaminated food</t>
  </si>
  <si>
    <t>Stomach disorders</t>
  </si>
  <si>
    <t>Cover, packing, License</t>
  </si>
  <si>
    <t>Transportation of food</t>
  </si>
  <si>
    <t>Chances of contamination of food</t>
  </si>
  <si>
    <t>Food poisoning</t>
  </si>
  <si>
    <t>Cover, packing, Food License</t>
  </si>
  <si>
    <t xml:space="preserve">Cover, packing, License checking, Emergency contacts for ambulance and hospitals </t>
  </si>
  <si>
    <t>Dish washing</t>
  </si>
  <si>
    <t xml:space="preserve">slippery surface leading to fall </t>
  </si>
  <si>
    <t>Immediate soaking of water in case of spillage</t>
  </si>
  <si>
    <t>Garden (at Hinjewadi Only)</t>
  </si>
  <si>
    <t xml:space="preserve">cutting </t>
  </si>
  <si>
    <t>use of cutters</t>
  </si>
  <si>
    <t>cut injury</t>
  </si>
  <si>
    <t>watering</t>
  </si>
  <si>
    <t>During gardening activity -watering &amp; cutting</t>
  </si>
  <si>
    <t>Chance of snake bite</t>
  </si>
  <si>
    <t>Fertilizer and pesticide application</t>
  </si>
  <si>
    <t>Non routine</t>
  </si>
  <si>
    <t>Inhalation of fumes</t>
  </si>
  <si>
    <t>Skilled persons</t>
  </si>
  <si>
    <t>Eye contact</t>
  </si>
  <si>
    <t>Eye irritation</t>
  </si>
  <si>
    <t>Skin exposure</t>
  </si>
  <si>
    <t>skin burns</t>
  </si>
  <si>
    <t>Ingestion of chemical due to unsafe practice</t>
  </si>
  <si>
    <t>Tea/Coffee machine /Oven</t>
  </si>
  <si>
    <t>Use of tea and coffee machine</t>
  </si>
  <si>
    <t>Fire</t>
  </si>
  <si>
    <t>Good quality electric appliances</t>
  </si>
  <si>
    <t>Contact with elctrical connections</t>
  </si>
  <si>
    <t>Regular maintenance of machines</t>
  </si>
  <si>
    <t>Pest Control</t>
  </si>
  <si>
    <t>Use and Handling of pest control chemicals</t>
  </si>
  <si>
    <t>Calibration center</t>
  </si>
  <si>
    <t>Calibration of Torque Transducers and Torque Wrenches</t>
  </si>
  <si>
    <t>Working in 23 degree temperatures</t>
  </si>
  <si>
    <t>dehydration</t>
  </si>
  <si>
    <t>Non-continuous work. Appropriate clothing &amp; water bottle provided</t>
  </si>
  <si>
    <t>Proper earthing</t>
  </si>
  <si>
    <t>Emergency Response Plan-EOHS F/19</t>
  </si>
  <si>
    <t>All DEMO Rooms</t>
  </si>
  <si>
    <t>Demonstration of the products / hand on trials by customers/internals</t>
  </si>
  <si>
    <t>SOP defined in product catologue</t>
  </si>
  <si>
    <t>SCA - Demo</t>
  </si>
  <si>
    <t>SCA demo</t>
  </si>
  <si>
    <t>use of robo for sealing with grease</t>
  </si>
  <si>
    <t>Hit by robo arm /moving part</t>
  </si>
  <si>
    <t>Trained and authorized persons for operation</t>
  </si>
  <si>
    <t>SCA -Installation</t>
  </si>
  <si>
    <t>SCA machine installation</t>
  </si>
  <si>
    <t>Installation/Commissioning at customer site</t>
  </si>
  <si>
    <t>Hit by robo arm</t>
  </si>
  <si>
    <t>Exposure to fumes &amp; weld spatters</t>
  </si>
  <si>
    <t>Respiratory disorder, Eye damage</t>
  </si>
  <si>
    <t>Sales +Marketing -SCA</t>
  </si>
  <si>
    <t xml:space="preserve">For Sales, marketing ,demo  &amp; training </t>
  </si>
  <si>
    <t>Visit to customer  site(shop floor).</t>
  </si>
  <si>
    <t>Exposure to shop floor noise</t>
  </si>
  <si>
    <t>Headache</t>
  </si>
  <si>
    <t xml:space="preserve">Ear plug </t>
  </si>
  <si>
    <t>Exposure to fumes</t>
  </si>
  <si>
    <t>Mask usage</t>
  </si>
  <si>
    <t>Not followed safety protocols at customer end.</t>
  </si>
  <si>
    <t>Follow safety protocol &amp; safety induction .</t>
  </si>
  <si>
    <t>Emergency situation created at customer site.</t>
  </si>
  <si>
    <t>Panic situation</t>
  </si>
  <si>
    <t>Safety induction at gate entry.</t>
  </si>
  <si>
    <t>Sales &amp; Marketing -ACTA+CPI</t>
  </si>
  <si>
    <t>Demonstration of tool at customer site</t>
  </si>
  <si>
    <t>Demonstration of the products / hand on trials by customers/AC employees</t>
  </si>
  <si>
    <t>Fall of tools during handling</t>
  </si>
  <si>
    <t>Safety Shoes.</t>
  </si>
  <si>
    <t>Sudden release  of energy  due to hose pipe loose connection.</t>
  </si>
  <si>
    <t>Proper fitment of hose to the tool. Training to person, Visual checking. Air fuse.</t>
  </si>
  <si>
    <t>GFI- Ground fault Interceptor.</t>
  </si>
  <si>
    <t>PPE -Ear plug to be used.</t>
  </si>
  <si>
    <t xml:space="preserve">Reaction of tool </t>
  </si>
  <si>
    <t>Trained person for demo, reaction bar wherever applicable.</t>
  </si>
  <si>
    <t xml:space="preserve">Hit by grinding wheel  </t>
  </si>
  <si>
    <t>SOP for the grinders which needs to be followed.Also trainings provided to customers</t>
  </si>
  <si>
    <t xml:space="preserve">Customer visit-  Sales, marketing ,demo  &amp; training </t>
  </si>
  <si>
    <t>Assembly of Tools at customer site</t>
  </si>
  <si>
    <t>Sales &amp; Marketing -CPV</t>
  </si>
  <si>
    <t>Factors considered while identifying the hazards( not limited)</t>
  </si>
  <si>
    <t xml:space="preserve">Physical </t>
  </si>
  <si>
    <t>chemical</t>
  </si>
  <si>
    <t>Biological</t>
  </si>
  <si>
    <t>Ergonomic</t>
  </si>
  <si>
    <t>Radiation</t>
  </si>
  <si>
    <t>Human Behaviour</t>
  </si>
  <si>
    <t>Capabilities</t>
  </si>
  <si>
    <t>Other Human Factors</t>
  </si>
  <si>
    <t>falls</t>
  </si>
  <si>
    <t>inhalation</t>
  </si>
  <si>
    <t>water contamination</t>
  </si>
  <si>
    <t>repeat actions</t>
  </si>
  <si>
    <t>heat</t>
  </si>
  <si>
    <t>temperament</t>
  </si>
  <si>
    <t>workplace layout</t>
  </si>
  <si>
    <t>attention</t>
  </si>
  <si>
    <t>slips</t>
  </si>
  <si>
    <t>ingestion</t>
  </si>
  <si>
    <t>stagnant water</t>
  </si>
  <si>
    <t xml:space="preserve">wrong postures </t>
  </si>
  <si>
    <t>vibrations</t>
  </si>
  <si>
    <t>habits</t>
  </si>
  <si>
    <t>operator information</t>
  </si>
  <si>
    <t>physical vairation</t>
  </si>
  <si>
    <t>sharp edges</t>
  </si>
  <si>
    <t>skin exposure</t>
  </si>
  <si>
    <t>dogs</t>
  </si>
  <si>
    <t>light</t>
  </si>
  <si>
    <t>attitude</t>
  </si>
  <si>
    <t>work load</t>
  </si>
  <si>
    <t>tools</t>
  </si>
  <si>
    <t>eye exposure</t>
  </si>
  <si>
    <t>snakes</t>
  </si>
  <si>
    <t>noise</t>
  </si>
  <si>
    <t>Physical work</t>
  </si>
  <si>
    <t>fire</t>
  </si>
  <si>
    <t>work patterns</t>
  </si>
  <si>
    <t>Revision No.</t>
  </si>
  <si>
    <t>Description</t>
  </si>
  <si>
    <t>Date</t>
  </si>
  <si>
    <t>Fresh relase</t>
  </si>
  <si>
    <t>02.04.2021</t>
  </si>
  <si>
    <t>Prepared By   
SHEQ Manager</t>
  </si>
  <si>
    <t>Approved By 
SHEQ Manager</t>
  </si>
  <si>
    <t xml:space="preserve">Safe Driving instructions given to employees in travel policy.  Email on Safety &amp; Health Talk </t>
  </si>
  <si>
    <t>Instructions to the employees, travel policyEOHSMP 01</t>
  </si>
  <si>
    <t>Instructions to the employees, travel policy.EOHSMP 01</t>
  </si>
  <si>
    <t>Helmet provided to team</t>
  </si>
  <si>
    <t xml:space="preserve">First aid kit for snakebite provided &amp; awareness training planned.Emergency contacts for ambulance and hospitals </t>
  </si>
  <si>
    <t xml:space="preserve"> Regular pest control done by spraying powder.Signages provided &amp; awarness about the same given to team.</t>
  </si>
  <si>
    <t>Signages provided &amp; sign taken from the employees.</t>
  </si>
  <si>
    <t>Demo room for CPI</t>
  </si>
  <si>
    <t>User instructions in product manual</t>
  </si>
  <si>
    <t>User instructions in product manual. Emergency response plan-EOHS F19</t>
  </si>
  <si>
    <t>Demonstration of the products / hand on trials by customers/internal team at Hinjewadi</t>
  </si>
  <si>
    <t>Sales &amp; Marketing -ACTA+CPV</t>
  </si>
  <si>
    <t>AC , CPV</t>
  </si>
  <si>
    <t>Demonstration of tool Demo room in Hinjewadi</t>
  </si>
  <si>
    <t xml:space="preserve">Trained person through product training &amp; Visual checks  before demonstration. </t>
  </si>
  <si>
    <t>Trained person for demo &amp;reaction bar wherever applicable.</t>
  </si>
  <si>
    <t>5 S Implementation  . Reporting of risk observation &amp; closure of action</t>
  </si>
  <si>
    <t>Training provided  for Material Handling, Signages for proper material lifting. OCP of manual  handling</t>
  </si>
  <si>
    <t>Signages.Compulsary use of Safety Shoes &amp; Safety helmet provision while walking on shop floor</t>
  </si>
  <si>
    <t>Electrical resistant gloves.</t>
  </si>
  <si>
    <t>ELCB.</t>
  </si>
  <si>
    <t>MCB Provided, Safety stickers on panel. Trained person .</t>
  </si>
  <si>
    <t>Check the connections as per  electrical drawing.Checklist to be prepared.</t>
  </si>
  <si>
    <t>5 S Audit , MTB development &amp; most of the assembly to be done at supplier.</t>
  </si>
  <si>
    <t>Testing &amp; Integration</t>
  </si>
  <si>
    <t>Visit to supplier/MTB</t>
  </si>
  <si>
    <t>Assembly at supplier</t>
  </si>
  <si>
    <t>Testing at supplier</t>
  </si>
  <si>
    <t>Same as above considered for ACI &amp; ECI.</t>
  </si>
  <si>
    <t xml:space="preserve">Installation at customer </t>
  </si>
  <si>
    <t>Electrical shock</t>
  </si>
  <si>
    <t>Electrical integration at customer end</t>
  </si>
  <si>
    <t xml:space="preserve">Loose connection </t>
  </si>
  <si>
    <t>Dedicated LOTO/MCB for each machine from customer panel. Separate  Earthing connection required from the main panel from the customer.</t>
  </si>
  <si>
    <t>Overtravel of the machine on the long rails</t>
  </si>
  <si>
    <t xml:space="preserve">Overtravel limit switch interlocked with line conveyor. </t>
  </si>
  <si>
    <t>Trained Person, O&amp; M machine manual provided to customer.</t>
  </si>
  <si>
    <t xml:space="preserve"> Material Planning done properly- Parts like rails, metallic cable tray , packing material are bought during the final dispatch of the machine.</t>
  </si>
  <si>
    <t xml:space="preserve">Latest reviewed &amp; updated </t>
  </si>
  <si>
    <t xml:space="preserve">MCB Provided, Safety Induction , Work  isolation </t>
  </si>
  <si>
    <t>ACIL guide with the customer</t>
  </si>
  <si>
    <t>ELCB</t>
  </si>
  <si>
    <t>Electric Shock</t>
  </si>
  <si>
    <t>LMRA to be followed, Checklist available</t>
  </si>
  <si>
    <t>Incident due to  use of wear out /damaged tools</t>
  </si>
  <si>
    <t xml:space="preserve">accident due to Use of faulty ladder/work platform </t>
  </si>
  <si>
    <t xml:space="preserve">Ladder/work platform inspection, Safety Helmet </t>
  </si>
  <si>
    <t>Electrical integration at supplier  end</t>
  </si>
  <si>
    <t>LMRA to be followed,LOTO to be followed .OCP of LOTO.</t>
  </si>
  <si>
    <t>Rev. No.:02</t>
  </si>
  <si>
    <t>Date:13.09.2021</t>
  </si>
  <si>
    <t>13.09.2021 before that  on 20.08.2021  &amp; earlier to that updated on 02.04.2021</t>
  </si>
  <si>
    <t xml:space="preserve">Action Plan/ Existing Control as per Hierarchy </t>
  </si>
  <si>
    <t>work instructions</t>
  </si>
  <si>
    <t xml:space="preserve">Hand gloves, </t>
  </si>
  <si>
    <t xml:space="preserve">5 S practice, visual inspection, </t>
  </si>
  <si>
    <t xml:space="preserve">Safety Shoes, Helmet </t>
  </si>
  <si>
    <t xml:space="preserve">Gardener </t>
  </si>
  <si>
    <t>SOP for demonstration.</t>
  </si>
  <si>
    <t>PPE like Goggles, Safety shoes</t>
  </si>
  <si>
    <t>Safety Guard,</t>
  </si>
  <si>
    <t xml:space="preserve"> Safety goggles. </t>
  </si>
  <si>
    <t>Safety induction at customer  gate entry.</t>
  </si>
  <si>
    <t>Tool demo SOP</t>
  </si>
  <si>
    <r>
      <t xml:space="preserve">Hazard/
</t>
    </r>
    <r>
      <rPr>
        <b/>
        <sz val="16"/>
        <color rgb="FFFF0000"/>
        <rFont val="Calibri"/>
        <family val="2"/>
      </rPr>
      <t>Circumstances</t>
    </r>
  </si>
  <si>
    <r>
      <t xml:space="preserve">OH&amp;S Risk/
</t>
    </r>
    <r>
      <rPr>
        <b/>
        <sz val="16"/>
        <color rgb="FFFF0000"/>
        <rFont val="Calibri"/>
        <family val="2"/>
      </rPr>
      <t xml:space="preserve">Consequences of other Risks </t>
    </r>
  </si>
  <si>
    <r>
      <t xml:space="preserve">OH&amp;S </t>
    </r>
    <r>
      <rPr>
        <b/>
        <sz val="16"/>
        <rFont val="Calibri"/>
        <family val="2"/>
      </rPr>
      <t>Risk Rating</t>
    </r>
  </si>
  <si>
    <t>Additional Actions as per Hierachry</t>
  </si>
  <si>
    <t>MCB Provided on panel, Safety stickers on panel. Trained person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</si>
</sst>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0"/>
      <name val="Arial"/>
      <charset val="134"/>
    </font>
    <font>
      <sz val="12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b/>
      <sz val="9"/>
      <name val="Times New Roman"/>
      <family val="1"/>
    </font>
    <font>
      <b/>
      <sz val="8"/>
      <name val="Tahoma"/>
      <family val="2"/>
    </font>
    <font>
      <sz val="9"/>
      <name val="Times New Roman"/>
      <family val="1"/>
    </font>
    <font>
      <sz val="8"/>
      <name val="Tahoma"/>
      <family val="2"/>
    </font>
    <font>
      <sz val="10"/>
      <name val="Arial"/>
      <family val="2"/>
    </font>
    <font>
      <sz val="16"/>
      <name val="Calibri"/>
      <family val="2"/>
    </font>
    <font>
      <b/>
      <sz val="16"/>
      <name val="Calibri"/>
      <family val="2"/>
    </font>
    <font>
      <sz val="16"/>
      <color theme="0"/>
      <name val="Calibri"/>
      <family val="2"/>
    </font>
    <font>
      <sz val="16"/>
      <color rgb="FF000000"/>
      <name val="Calibri"/>
      <family val="2"/>
    </font>
    <font>
      <b/>
      <sz val="16"/>
      <color rgb="FFFF0000"/>
      <name val="Calibri"/>
      <family val="2"/>
    </font>
    <font>
      <sz val="16"/>
      <name val="Verdana"/>
      <family val="2"/>
    </font>
    <font>
      <b/>
      <sz val="18"/>
      <name val="Calibri"/>
      <family val="2"/>
    </font>
    <font>
      <b/>
      <sz val="24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8" fillId="0" borderId="0"/>
    <xf numFmtId="0" fontId="3" fillId="0" borderId="0"/>
  </cellStyleXfs>
  <cellXfs count="118">
    <xf numFmtId="0" fontId="0" fillId="0" borderId="0" xfId="0"/>
    <xf numFmtId="0" fontId="1" fillId="0" borderId="0" xfId="0" applyFont="1" applyAlignment="1">
      <alignment wrapText="1"/>
    </xf>
    <xf numFmtId="0" fontId="1" fillId="2" borderId="0" xfId="0" applyFont="1" applyFill="1" applyAlignment="1">
      <alignment vertical="top" wrapText="1" shrinkToFit="1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 shrinkToFit="1"/>
    </xf>
    <xf numFmtId="0" fontId="1" fillId="0" borderId="1" xfId="0" applyFont="1" applyBorder="1" applyAlignment="1">
      <alignment horizontal="center" vertical="top" wrapText="1"/>
    </xf>
    <xf numFmtId="0" fontId="2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3" borderId="0" xfId="0" applyFont="1" applyFill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/>
    <xf numFmtId="0" fontId="1" fillId="3" borderId="0" xfId="0" applyFont="1" applyFill="1" applyAlignment="1">
      <alignment horizontal="center" vertical="center" shrinkToFit="1"/>
    </xf>
    <xf numFmtId="0" fontId="9" fillId="0" borderId="1" xfId="0" applyFont="1" applyBorder="1" applyAlignment="1">
      <alignment vertical="center" wrapText="1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 vertical="top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 wrapText="1"/>
    </xf>
    <xf numFmtId="0" fontId="9" fillId="6" borderId="1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top" wrapText="1" shrinkToFit="1"/>
    </xf>
    <xf numFmtId="0" fontId="13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 shrinkToFit="1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 shrinkToFit="1"/>
    </xf>
    <xf numFmtId="0" fontId="9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/>
    </xf>
    <xf numFmtId="0" fontId="9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 shrinkToFit="1"/>
    </xf>
    <xf numFmtId="0" fontId="9" fillId="0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/>
    </xf>
    <xf numFmtId="0" fontId="9" fillId="0" borderId="1" xfId="0" applyFont="1" applyBorder="1" applyAlignment="1" applyProtection="1">
      <alignment horizontal="left" vertical="top" wrapText="1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0" fontId="9" fillId="0" borderId="11" xfId="0" applyFont="1" applyBorder="1" applyAlignment="1" applyProtection="1">
      <alignment vertical="center" wrapText="1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center" vertical="center"/>
    </xf>
    <xf numFmtId="0" fontId="14" fillId="2" borderId="1" xfId="2" applyFont="1" applyFill="1" applyBorder="1" applyAlignment="1">
      <alignment vertical="top" wrapText="1" shrinkToFit="1"/>
    </xf>
    <xf numFmtId="0" fontId="14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6" fillId="0" borderId="18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9" fillId="0" borderId="18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9" fillId="0" borderId="20" xfId="0" applyFont="1" applyBorder="1" applyAlignment="1">
      <alignment horizontal="center" wrapText="1"/>
    </xf>
    <xf numFmtId="0" fontId="9" fillId="0" borderId="22" xfId="0" applyFont="1" applyBorder="1" applyAlignment="1">
      <alignment horizont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9" xfId="0" applyFont="1" applyFill="1" applyBorder="1" applyAlignment="1">
      <alignment horizontal="center" vertical="top" wrapText="1"/>
    </xf>
    <xf numFmtId="0" fontId="2" fillId="3" borderId="10" xfId="0" applyFont="1" applyFill="1" applyBorder="1" applyAlignment="1">
      <alignment horizontal="center" vertical="top" wrapText="1"/>
    </xf>
    <xf numFmtId="0" fontId="10" fillId="3" borderId="11" xfId="0" applyFont="1" applyFill="1" applyBorder="1" applyAlignment="1">
      <alignment horizontal="center" vertical="center" wrapText="1" shrinkToFit="1"/>
    </xf>
    <xf numFmtId="0" fontId="10" fillId="3" borderId="13" xfId="0" applyFont="1" applyFill="1" applyBorder="1" applyAlignment="1">
      <alignment horizontal="center" vertical="center" wrapText="1" shrinkToFit="1"/>
    </xf>
    <xf numFmtId="0" fontId="15" fillId="2" borderId="8" xfId="0" applyFont="1" applyFill="1" applyBorder="1" applyAlignment="1">
      <alignment horizontal="center" vertical="center" wrapText="1" shrinkToFit="1"/>
    </xf>
    <xf numFmtId="0" fontId="15" fillId="2" borderId="9" xfId="0" applyFont="1" applyFill="1" applyBorder="1" applyAlignment="1">
      <alignment horizontal="center" vertical="center" wrapText="1" shrinkToFit="1"/>
    </xf>
    <xf numFmtId="0" fontId="15" fillId="2" borderId="10" xfId="0" applyFont="1" applyFill="1" applyBorder="1" applyAlignment="1">
      <alignment horizontal="center" vertical="center" wrapText="1" shrinkToFit="1"/>
    </xf>
    <xf numFmtId="0" fontId="13" fillId="2" borderId="8" xfId="0" applyFont="1" applyFill="1" applyBorder="1" applyAlignment="1">
      <alignment horizontal="center" vertical="center" wrapText="1" shrinkToFit="1"/>
    </xf>
    <xf numFmtId="0" fontId="13" fillId="2" borderId="9" xfId="0" applyFont="1" applyFill="1" applyBorder="1" applyAlignment="1">
      <alignment horizontal="center" vertical="center" wrapText="1" shrinkToFit="1"/>
    </xf>
    <xf numFmtId="0" fontId="13" fillId="2" borderId="10" xfId="0" applyFont="1" applyFill="1" applyBorder="1" applyAlignment="1">
      <alignment horizontal="center" vertical="center" wrapText="1" shrinkToFit="1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9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9" fillId="0" borderId="12" xfId="0" applyFont="1" applyBorder="1" applyAlignment="1">
      <alignment horizontal="left" wrapText="1"/>
    </xf>
    <xf numFmtId="0" fontId="10" fillId="0" borderId="2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1" fillId="0" borderId="16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 shrinkToFit="1"/>
    </xf>
    <xf numFmtId="0" fontId="13" fillId="3" borderId="13" xfId="0" applyFont="1" applyFill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left" vertical="top" wrapText="1"/>
    </xf>
    <xf numFmtId="0" fontId="9" fillId="0" borderId="9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 shrinkToFit="1"/>
    </xf>
    <xf numFmtId="0" fontId="10" fillId="3" borderId="9" xfId="0" applyFont="1" applyFill="1" applyBorder="1" applyAlignment="1">
      <alignment horizontal="center" vertical="center" wrapText="1" shrinkToFit="1"/>
    </xf>
    <xf numFmtId="0" fontId="10" fillId="3" borderId="10" xfId="0" applyFont="1" applyFill="1" applyBorder="1" applyAlignment="1">
      <alignment horizontal="center" vertical="center" wrapText="1" shrinkToFit="1"/>
    </xf>
    <xf numFmtId="0" fontId="10" fillId="3" borderId="18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</cellXfs>
  <cellStyles count="4">
    <cellStyle name="Excel Built-in Normal" xfId="3"/>
    <cellStyle name="Excel Built-in Normal 1" xfId="1"/>
    <cellStyle name="Normal" xfId="0" builtinId="0"/>
    <cellStyle name="Normal 2" xfId="2"/>
  </cellStyles>
  <dxfs count="643"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1"/>
      </font>
      <fill>
        <patternFill patternType="solid">
          <bgColor rgb="FFFFC000"/>
        </patternFill>
      </fill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theme="1"/>
      </font>
      <fill>
        <patternFill patternType="solid">
          <bgColor rgb="FF92D050"/>
        </patternFill>
      </fill>
    </dxf>
    <dxf>
      <font>
        <color auto="1"/>
      </font>
      <fill>
        <patternFill patternType="solid">
          <bgColor indexed="43"/>
        </patternFill>
      </fill>
    </dxf>
    <dxf>
      <font>
        <color indexed="10"/>
      </font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indexed="43"/>
        </patternFill>
      </fill>
    </dxf>
    <dxf>
      <font>
        <color indexed="10"/>
      </font>
    </dxf>
    <dxf>
      <font>
        <strike val="0"/>
        <color indexed="9"/>
      </font>
      <fill>
        <patternFill patternType="solid">
          <bgColor indexed="10"/>
        </patternFill>
      </fill>
    </dxf>
    <dxf>
      <font>
        <color auto="1"/>
      </font>
      <fill>
        <patternFill patternType="solid">
          <bgColor indexed="43"/>
        </patternFill>
      </fill>
    </dxf>
    <dxf>
      <font>
        <color indexed="10"/>
      </font>
    </dxf>
    <dxf>
      <font>
        <strike val="0"/>
        <color indexed="9"/>
      </font>
      <fill>
        <patternFill patternType="solid">
          <bgColor indexed="10"/>
        </patternFill>
      </fill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61" Type="http://schemas.openxmlformats.org/officeDocument/2006/relationships/image" Target="../media/image61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237</xdr:col>
          <xdr:colOff>190500</xdr:colOff>
          <xdr:row>0</xdr:row>
          <xdr:rowOff>88900</xdr:rowOff>
        </xdr:from>
        <xdr:to>
          <xdr:col>238</xdr:col>
          <xdr:colOff>0</xdr:colOff>
          <xdr:row>10</xdr:row>
          <xdr:rowOff>57150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493</xdr:col>
          <xdr:colOff>190500</xdr:colOff>
          <xdr:row>0</xdr:row>
          <xdr:rowOff>88900</xdr:rowOff>
        </xdr:from>
        <xdr:to>
          <xdr:col>494</xdr:col>
          <xdr:colOff>0</xdr:colOff>
          <xdr:row>10</xdr:row>
          <xdr:rowOff>57150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749</xdr:col>
          <xdr:colOff>190500</xdr:colOff>
          <xdr:row>0</xdr:row>
          <xdr:rowOff>88900</xdr:rowOff>
        </xdr:from>
        <xdr:to>
          <xdr:col>750</xdr:col>
          <xdr:colOff>0</xdr:colOff>
          <xdr:row>10</xdr:row>
          <xdr:rowOff>57150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1005</xdr:col>
          <xdr:colOff>190500</xdr:colOff>
          <xdr:row>0</xdr:row>
          <xdr:rowOff>88900</xdr:rowOff>
        </xdr:from>
        <xdr:to>
          <xdr:col>1006</xdr:col>
          <xdr:colOff>0</xdr:colOff>
          <xdr:row>10</xdr:row>
          <xdr:rowOff>57150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1261</xdr:col>
          <xdr:colOff>190500</xdr:colOff>
          <xdr:row>0</xdr:row>
          <xdr:rowOff>88900</xdr:rowOff>
        </xdr:from>
        <xdr:to>
          <xdr:col>1262</xdr:col>
          <xdr:colOff>0</xdr:colOff>
          <xdr:row>10</xdr:row>
          <xdr:rowOff>57150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1517</xdr:col>
          <xdr:colOff>190500</xdr:colOff>
          <xdr:row>0</xdr:row>
          <xdr:rowOff>88900</xdr:rowOff>
        </xdr:from>
        <xdr:to>
          <xdr:col>1518</xdr:col>
          <xdr:colOff>0</xdr:colOff>
          <xdr:row>10</xdr:row>
          <xdr:rowOff>57150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1773</xdr:col>
          <xdr:colOff>190500</xdr:colOff>
          <xdr:row>0</xdr:row>
          <xdr:rowOff>88900</xdr:rowOff>
        </xdr:from>
        <xdr:to>
          <xdr:col>1774</xdr:col>
          <xdr:colOff>0</xdr:colOff>
          <xdr:row>10</xdr:row>
          <xdr:rowOff>57150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2029</xdr:col>
          <xdr:colOff>190500</xdr:colOff>
          <xdr:row>0</xdr:row>
          <xdr:rowOff>88900</xdr:rowOff>
        </xdr:from>
        <xdr:to>
          <xdr:col>2030</xdr:col>
          <xdr:colOff>0</xdr:colOff>
          <xdr:row>10</xdr:row>
          <xdr:rowOff>57150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2285</xdr:col>
          <xdr:colOff>190500</xdr:colOff>
          <xdr:row>0</xdr:row>
          <xdr:rowOff>88900</xdr:rowOff>
        </xdr:from>
        <xdr:to>
          <xdr:col>2286</xdr:col>
          <xdr:colOff>0</xdr:colOff>
          <xdr:row>10</xdr:row>
          <xdr:rowOff>57150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2541</xdr:col>
          <xdr:colOff>190500</xdr:colOff>
          <xdr:row>0</xdr:row>
          <xdr:rowOff>88900</xdr:rowOff>
        </xdr:from>
        <xdr:to>
          <xdr:col>2542</xdr:col>
          <xdr:colOff>0</xdr:colOff>
          <xdr:row>10</xdr:row>
          <xdr:rowOff>57150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2797</xdr:col>
          <xdr:colOff>190500</xdr:colOff>
          <xdr:row>0</xdr:row>
          <xdr:rowOff>88900</xdr:rowOff>
        </xdr:from>
        <xdr:to>
          <xdr:col>2798</xdr:col>
          <xdr:colOff>0</xdr:colOff>
          <xdr:row>10</xdr:row>
          <xdr:rowOff>57150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3053</xdr:col>
          <xdr:colOff>190500</xdr:colOff>
          <xdr:row>0</xdr:row>
          <xdr:rowOff>88900</xdr:rowOff>
        </xdr:from>
        <xdr:to>
          <xdr:col>3054</xdr:col>
          <xdr:colOff>0</xdr:colOff>
          <xdr:row>10</xdr:row>
          <xdr:rowOff>57150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3309</xdr:col>
          <xdr:colOff>190500</xdr:colOff>
          <xdr:row>0</xdr:row>
          <xdr:rowOff>88900</xdr:rowOff>
        </xdr:from>
        <xdr:to>
          <xdr:col>3310</xdr:col>
          <xdr:colOff>0</xdr:colOff>
          <xdr:row>10</xdr:row>
          <xdr:rowOff>57150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3565</xdr:col>
          <xdr:colOff>190500</xdr:colOff>
          <xdr:row>0</xdr:row>
          <xdr:rowOff>88900</xdr:rowOff>
        </xdr:from>
        <xdr:to>
          <xdr:col>3566</xdr:col>
          <xdr:colOff>0</xdr:colOff>
          <xdr:row>10</xdr:row>
          <xdr:rowOff>57150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0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3821</xdr:col>
          <xdr:colOff>190500</xdr:colOff>
          <xdr:row>0</xdr:row>
          <xdr:rowOff>88900</xdr:rowOff>
        </xdr:from>
        <xdr:to>
          <xdr:col>3822</xdr:col>
          <xdr:colOff>0</xdr:colOff>
          <xdr:row>10</xdr:row>
          <xdr:rowOff>57150</xdr:rowOff>
        </xdr:to>
        <xdr:sp macro="" textlink="">
          <xdr:nvSpPr>
            <xdr:cNvPr id="4111" name="Object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4077</xdr:col>
          <xdr:colOff>190500</xdr:colOff>
          <xdr:row>0</xdr:row>
          <xdr:rowOff>88900</xdr:rowOff>
        </xdr:from>
        <xdr:to>
          <xdr:col>4078</xdr:col>
          <xdr:colOff>0</xdr:colOff>
          <xdr:row>10</xdr:row>
          <xdr:rowOff>57150</xdr:rowOff>
        </xdr:to>
        <xdr:sp macro="" textlink="">
          <xdr:nvSpPr>
            <xdr:cNvPr id="4112" name="Object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4333</xdr:col>
          <xdr:colOff>190500</xdr:colOff>
          <xdr:row>0</xdr:row>
          <xdr:rowOff>88900</xdr:rowOff>
        </xdr:from>
        <xdr:to>
          <xdr:col>4334</xdr:col>
          <xdr:colOff>0</xdr:colOff>
          <xdr:row>10</xdr:row>
          <xdr:rowOff>57150</xdr:rowOff>
        </xdr:to>
        <xdr:sp macro="" textlink="">
          <xdr:nvSpPr>
            <xdr:cNvPr id="4113" name="Object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4589</xdr:col>
          <xdr:colOff>190500</xdr:colOff>
          <xdr:row>0</xdr:row>
          <xdr:rowOff>88900</xdr:rowOff>
        </xdr:from>
        <xdr:to>
          <xdr:col>4590</xdr:col>
          <xdr:colOff>0</xdr:colOff>
          <xdr:row>10</xdr:row>
          <xdr:rowOff>57150</xdr:rowOff>
        </xdr:to>
        <xdr:sp macro="" textlink="">
          <xdr:nvSpPr>
            <xdr:cNvPr id="4114" name="Object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4845</xdr:col>
          <xdr:colOff>190500</xdr:colOff>
          <xdr:row>0</xdr:row>
          <xdr:rowOff>88900</xdr:rowOff>
        </xdr:from>
        <xdr:to>
          <xdr:col>4846</xdr:col>
          <xdr:colOff>0</xdr:colOff>
          <xdr:row>10</xdr:row>
          <xdr:rowOff>57150</xdr:rowOff>
        </xdr:to>
        <xdr:sp macro="" textlink="">
          <xdr:nvSpPr>
            <xdr:cNvPr id="4115" name="Object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5101</xdr:col>
          <xdr:colOff>190500</xdr:colOff>
          <xdr:row>0</xdr:row>
          <xdr:rowOff>88900</xdr:rowOff>
        </xdr:from>
        <xdr:to>
          <xdr:col>5102</xdr:col>
          <xdr:colOff>0</xdr:colOff>
          <xdr:row>10</xdr:row>
          <xdr:rowOff>57150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5357</xdr:col>
          <xdr:colOff>190500</xdr:colOff>
          <xdr:row>0</xdr:row>
          <xdr:rowOff>88900</xdr:rowOff>
        </xdr:from>
        <xdr:to>
          <xdr:col>5358</xdr:col>
          <xdr:colOff>0</xdr:colOff>
          <xdr:row>10</xdr:row>
          <xdr:rowOff>57150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0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5613</xdr:col>
          <xdr:colOff>190500</xdr:colOff>
          <xdr:row>0</xdr:row>
          <xdr:rowOff>88900</xdr:rowOff>
        </xdr:from>
        <xdr:to>
          <xdr:col>5614</xdr:col>
          <xdr:colOff>0</xdr:colOff>
          <xdr:row>10</xdr:row>
          <xdr:rowOff>57150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0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5869</xdr:col>
          <xdr:colOff>190500</xdr:colOff>
          <xdr:row>0</xdr:row>
          <xdr:rowOff>88900</xdr:rowOff>
        </xdr:from>
        <xdr:to>
          <xdr:col>5870</xdr:col>
          <xdr:colOff>0</xdr:colOff>
          <xdr:row>10</xdr:row>
          <xdr:rowOff>57150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0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6125</xdr:col>
          <xdr:colOff>190500</xdr:colOff>
          <xdr:row>0</xdr:row>
          <xdr:rowOff>88900</xdr:rowOff>
        </xdr:from>
        <xdr:to>
          <xdr:col>6126</xdr:col>
          <xdr:colOff>0</xdr:colOff>
          <xdr:row>10</xdr:row>
          <xdr:rowOff>57150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6381</xdr:col>
          <xdr:colOff>190500</xdr:colOff>
          <xdr:row>0</xdr:row>
          <xdr:rowOff>88900</xdr:rowOff>
        </xdr:from>
        <xdr:to>
          <xdr:col>6382</xdr:col>
          <xdr:colOff>0</xdr:colOff>
          <xdr:row>10</xdr:row>
          <xdr:rowOff>57150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6637</xdr:col>
          <xdr:colOff>190500</xdr:colOff>
          <xdr:row>0</xdr:row>
          <xdr:rowOff>88900</xdr:rowOff>
        </xdr:from>
        <xdr:to>
          <xdr:col>6638</xdr:col>
          <xdr:colOff>0</xdr:colOff>
          <xdr:row>10</xdr:row>
          <xdr:rowOff>57150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0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6893</xdr:col>
          <xdr:colOff>190500</xdr:colOff>
          <xdr:row>0</xdr:row>
          <xdr:rowOff>88900</xdr:rowOff>
        </xdr:from>
        <xdr:to>
          <xdr:col>6894</xdr:col>
          <xdr:colOff>0</xdr:colOff>
          <xdr:row>10</xdr:row>
          <xdr:rowOff>57150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7149</xdr:col>
          <xdr:colOff>190500</xdr:colOff>
          <xdr:row>0</xdr:row>
          <xdr:rowOff>88900</xdr:rowOff>
        </xdr:from>
        <xdr:to>
          <xdr:col>7150</xdr:col>
          <xdr:colOff>0</xdr:colOff>
          <xdr:row>10</xdr:row>
          <xdr:rowOff>57150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7405</xdr:col>
          <xdr:colOff>190500</xdr:colOff>
          <xdr:row>0</xdr:row>
          <xdr:rowOff>88900</xdr:rowOff>
        </xdr:from>
        <xdr:to>
          <xdr:col>7406</xdr:col>
          <xdr:colOff>0</xdr:colOff>
          <xdr:row>10</xdr:row>
          <xdr:rowOff>57150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0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7661</xdr:col>
          <xdr:colOff>190500</xdr:colOff>
          <xdr:row>0</xdr:row>
          <xdr:rowOff>88900</xdr:rowOff>
        </xdr:from>
        <xdr:to>
          <xdr:col>7662</xdr:col>
          <xdr:colOff>0</xdr:colOff>
          <xdr:row>10</xdr:row>
          <xdr:rowOff>57150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0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7917</xdr:col>
          <xdr:colOff>190500</xdr:colOff>
          <xdr:row>0</xdr:row>
          <xdr:rowOff>88900</xdr:rowOff>
        </xdr:from>
        <xdr:to>
          <xdr:col>7918</xdr:col>
          <xdr:colOff>0</xdr:colOff>
          <xdr:row>10</xdr:row>
          <xdr:rowOff>57150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0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8173</xdr:col>
          <xdr:colOff>190500</xdr:colOff>
          <xdr:row>0</xdr:row>
          <xdr:rowOff>88900</xdr:rowOff>
        </xdr:from>
        <xdr:to>
          <xdr:col>8174</xdr:col>
          <xdr:colOff>0</xdr:colOff>
          <xdr:row>10</xdr:row>
          <xdr:rowOff>57150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0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8429</xdr:col>
          <xdr:colOff>190500</xdr:colOff>
          <xdr:row>0</xdr:row>
          <xdr:rowOff>88900</xdr:rowOff>
        </xdr:from>
        <xdr:to>
          <xdr:col>8430</xdr:col>
          <xdr:colOff>0</xdr:colOff>
          <xdr:row>10</xdr:row>
          <xdr:rowOff>57150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0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8685</xdr:col>
          <xdr:colOff>190500</xdr:colOff>
          <xdr:row>0</xdr:row>
          <xdr:rowOff>88900</xdr:rowOff>
        </xdr:from>
        <xdr:to>
          <xdr:col>8686</xdr:col>
          <xdr:colOff>0</xdr:colOff>
          <xdr:row>10</xdr:row>
          <xdr:rowOff>57150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0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8941</xdr:col>
          <xdr:colOff>190500</xdr:colOff>
          <xdr:row>0</xdr:row>
          <xdr:rowOff>88900</xdr:rowOff>
        </xdr:from>
        <xdr:to>
          <xdr:col>8942</xdr:col>
          <xdr:colOff>0</xdr:colOff>
          <xdr:row>10</xdr:row>
          <xdr:rowOff>57150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9197</xdr:col>
          <xdr:colOff>190500</xdr:colOff>
          <xdr:row>0</xdr:row>
          <xdr:rowOff>88900</xdr:rowOff>
        </xdr:from>
        <xdr:to>
          <xdr:col>9198</xdr:col>
          <xdr:colOff>0</xdr:colOff>
          <xdr:row>10</xdr:row>
          <xdr:rowOff>57150</xdr:rowOff>
        </xdr:to>
        <xdr:sp macro="" textlink="">
          <xdr:nvSpPr>
            <xdr:cNvPr id="4132" name="Object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9453</xdr:col>
          <xdr:colOff>190500</xdr:colOff>
          <xdr:row>0</xdr:row>
          <xdr:rowOff>88900</xdr:rowOff>
        </xdr:from>
        <xdr:to>
          <xdr:col>9454</xdr:col>
          <xdr:colOff>0</xdr:colOff>
          <xdr:row>10</xdr:row>
          <xdr:rowOff>57150</xdr:rowOff>
        </xdr:to>
        <xdr:sp macro="" textlink="">
          <xdr:nvSpPr>
            <xdr:cNvPr id="4133" name="Object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9709</xdr:col>
          <xdr:colOff>190500</xdr:colOff>
          <xdr:row>0</xdr:row>
          <xdr:rowOff>88900</xdr:rowOff>
        </xdr:from>
        <xdr:to>
          <xdr:col>9710</xdr:col>
          <xdr:colOff>0</xdr:colOff>
          <xdr:row>10</xdr:row>
          <xdr:rowOff>57150</xdr:rowOff>
        </xdr:to>
        <xdr:sp macro="" textlink="">
          <xdr:nvSpPr>
            <xdr:cNvPr id="4134" name="Object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9965</xdr:col>
          <xdr:colOff>190500</xdr:colOff>
          <xdr:row>0</xdr:row>
          <xdr:rowOff>88900</xdr:rowOff>
        </xdr:from>
        <xdr:to>
          <xdr:col>9966</xdr:col>
          <xdr:colOff>0</xdr:colOff>
          <xdr:row>10</xdr:row>
          <xdr:rowOff>57150</xdr:rowOff>
        </xdr:to>
        <xdr:sp macro="" textlink="">
          <xdr:nvSpPr>
            <xdr:cNvPr id="4135" name="Object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10221</xdr:col>
          <xdr:colOff>190500</xdr:colOff>
          <xdr:row>0</xdr:row>
          <xdr:rowOff>88900</xdr:rowOff>
        </xdr:from>
        <xdr:to>
          <xdr:col>10222</xdr:col>
          <xdr:colOff>0</xdr:colOff>
          <xdr:row>10</xdr:row>
          <xdr:rowOff>57150</xdr:rowOff>
        </xdr:to>
        <xdr:sp macro="" textlink="">
          <xdr:nvSpPr>
            <xdr:cNvPr id="4136" name="Object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10477</xdr:col>
          <xdr:colOff>190500</xdr:colOff>
          <xdr:row>0</xdr:row>
          <xdr:rowOff>88900</xdr:rowOff>
        </xdr:from>
        <xdr:to>
          <xdr:col>10478</xdr:col>
          <xdr:colOff>0</xdr:colOff>
          <xdr:row>10</xdr:row>
          <xdr:rowOff>57150</xdr:rowOff>
        </xdr:to>
        <xdr:sp macro="" textlink="">
          <xdr:nvSpPr>
            <xdr:cNvPr id="4137" name="Object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0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10733</xdr:col>
          <xdr:colOff>190500</xdr:colOff>
          <xdr:row>0</xdr:row>
          <xdr:rowOff>88900</xdr:rowOff>
        </xdr:from>
        <xdr:to>
          <xdr:col>10734</xdr:col>
          <xdr:colOff>0</xdr:colOff>
          <xdr:row>10</xdr:row>
          <xdr:rowOff>57150</xdr:rowOff>
        </xdr:to>
        <xdr:sp macro="" textlink="">
          <xdr:nvSpPr>
            <xdr:cNvPr id="4138" name="Object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0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10989</xdr:col>
          <xdr:colOff>190500</xdr:colOff>
          <xdr:row>0</xdr:row>
          <xdr:rowOff>88900</xdr:rowOff>
        </xdr:from>
        <xdr:to>
          <xdr:col>10990</xdr:col>
          <xdr:colOff>0</xdr:colOff>
          <xdr:row>10</xdr:row>
          <xdr:rowOff>57150</xdr:rowOff>
        </xdr:to>
        <xdr:sp macro="" textlink="">
          <xdr:nvSpPr>
            <xdr:cNvPr id="4139" name="Object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0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11245</xdr:col>
          <xdr:colOff>190500</xdr:colOff>
          <xdr:row>0</xdr:row>
          <xdr:rowOff>88900</xdr:rowOff>
        </xdr:from>
        <xdr:to>
          <xdr:col>11246</xdr:col>
          <xdr:colOff>0</xdr:colOff>
          <xdr:row>10</xdr:row>
          <xdr:rowOff>57150</xdr:rowOff>
        </xdr:to>
        <xdr:sp macro="" textlink="">
          <xdr:nvSpPr>
            <xdr:cNvPr id="4140" name="Object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0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11501</xdr:col>
          <xdr:colOff>190500</xdr:colOff>
          <xdr:row>0</xdr:row>
          <xdr:rowOff>88900</xdr:rowOff>
        </xdr:from>
        <xdr:to>
          <xdr:col>11502</xdr:col>
          <xdr:colOff>0</xdr:colOff>
          <xdr:row>10</xdr:row>
          <xdr:rowOff>57150</xdr:rowOff>
        </xdr:to>
        <xdr:sp macro="" textlink="">
          <xdr:nvSpPr>
            <xdr:cNvPr id="4141" name="Object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0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11757</xdr:col>
          <xdr:colOff>190500</xdr:colOff>
          <xdr:row>0</xdr:row>
          <xdr:rowOff>88900</xdr:rowOff>
        </xdr:from>
        <xdr:to>
          <xdr:col>11758</xdr:col>
          <xdr:colOff>0</xdr:colOff>
          <xdr:row>10</xdr:row>
          <xdr:rowOff>57150</xdr:rowOff>
        </xdr:to>
        <xdr:sp macro="" textlink="">
          <xdr:nvSpPr>
            <xdr:cNvPr id="4142" name="Object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0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12013</xdr:col>
          <xdr:colOff>190500</xdr:colOff>
          <xdr:row>0</xdr:row>
          <xdr:rowOff>88900</xdr:rowOff>
        </xdr:from>
        <xdr:to>
          <xdr:col>12014</xdr:col>
          <xdr:colOff>0</xdr:colOff>
          <xdr:row>10</xdr:row>
          <xdr:rowOff>57150</xdr:rowOff>
        </xdr:to>
        <xdr:sp macro="" textlink="">
          <xdr:nvSpPr>
            <xdr:cNvPr id="4143" name="Object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0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12269</xdr:col>
          <xdr:colOff>190500</xdr:colOff>
          <xdr:row>0</xdr:row>
          <xdr:rowOff>88900</xdr:rowOff>
        </xdr:from>
        <xdr:to>
          <xdr:col>12270</xdr:col>
          <xdr:colOff>0</xdr:colOff>
          <xdr:row>10</xdr:row>
          <xdr:rowOff>57150</xdr:rowOff>
        </xdr:to>
        <xdr:sp macro="" textlink="">
          <xdr:nvSpPr>
            <xdr:cNvPr id="4144" name="Object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12525</xdr:col>
          <xdr:colOff>190500</xdr:colOff>
          <xdr:row>0</xdr:row>
          <xdr:rowOff>88900</xdr:rowOff>
        </xdr:from>
        <xdr:to>
          <xdr:col>12526</xdr:col>
          <xdr:colOff>0</xdr:colOff>
          <xdr:row>10</xdr:row>
          <xdr:rowOff>57150</xdr:rowOff>
        </xdr:to>
        <xdr:sp macro="" textlink="">
          <xdr:nvSpPr>
            <xdr:cNvPr id="4145" name="Object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12781</xdr:col>
          <xdr:colOff>190500</xdr:colOff>
          <xdr:row>0</xdr:row>
          <xdr:rowOff>88900</xdr:rowOff>
        </xdr:from>
        <xdr:to>
          <xdr:col>12782</xdr:col>
          <xdr:colOff>0</xdr:colOff>
          <xdr:row>10</xdr:row>
          <xdr:rowOff>57150</xdr:rowOff>
        </xdr:to>
        <xdr:sp macro="" textlink="">
          <xdr:nvSpPr>
            <xdr:cNvPr id="4146" name="Object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13037</xdr:col>
          <xdr:colOff>190500</xdr:colOff>
          <xdr:row>0</xdr:row>
          <xdr:rowOff>88900</xdr:rowOff>
        </xdr:from>
        <xdr:to>
          <xdr:col>13038</xdr:col>
          <xdr:colOff>0</xdr:colOff>
          <xdr:row>10</xdr:row>
          <xdr:rowOff>57150</xdr:rowOff>
        </xdr:to>
        <xdr:sp macro="" textlink="">
          <xdr:nvSpPr>
            <xdr:cNvPr id="4147" name="Object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13293</xdr:col>
          <xdr:colOff>190500</xdr:colOff>
          <xdr:row>0</xdr:row>
          <xdr:rowOff>88900</xdr:rowOff>
        </xdr:from>
        <xdr:to>
          <xdr:col>13294</xdr:col>
          <xdr:colOff>0</xdr:colOff>
          <xdr:row>10</xdr:row>
          <xdr:rowOff>57150</xdr:rowOff>
        </xdr:to>
        <xdr:sp macro="" textlink="">
          <xdr:nvSpPr>
            <xdr:cNvPr id="4148" name="Object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13549</xdr:col>
          <xdr:colOff>190500</xdr:colOff>
          <xdr:row>0</xdr:row>
          <xdr:rowOff>88900</xdr:rowOff>
        </xdr:from>
        <xdr:to>
          <xdr:col>13550</xdr:col>
          <xdr:colOff>0</xdr:colOff>
          <xdr:row>10</xdr:row>
          <xdr:rowOff>57150</xdr:rowOff>
        </xdr:to>
        <xdr:sp macro="" textlink="">
          <xdr:nvSpPr>
            <xdr:cNvPr id="4149" name="Object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0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13805</xdr:col>
          <xdr:colOff>190500</xdr:colOff>
          <xdr:row>0</xdr:row>
          <xdr:rowOff>88900</xdr:rowOff>
        </xdr:from>
        <xdr:to>
          <xdr:col>13806</xdr:col>
          <xdr:colOff>0</xdr:colOff>
          <xdr:row>10</xdr:row>
          <xdr:rowOff>57150</xdr:rowOff>
        </xdr:to>
        <xdr:sp macro="" textlink="">
          <xdr:nvSpPr>
            <xdr:cNvPr id="4150" name="Object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14061</xdr:col>
          <xdr:colOff>190500</xdr:colOff>
          <xdr:row>0</xdr:row>
          <xdr:rowOff>88900</xdr:rowOff>
        </xdr:from>
        <xdr:to>
          <xdr:col>14062</xdr:col>
          <xdr:colOff>0</xdr:colOff>
          <xdr:row>10</xdr:row>
          <xdr:rowOff>57150</xdr:rowOff>
        </xdr:to>
        <xdr:sp macro="" textlink="">
          <xdr:nvSpPr>
            <xdr:cNvPr id="4151" name="Object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0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14317</xdr:col>
          <xdr:colOff>190500</xdr:colOff>
          <xdr:row>0</xdr:row>
          <xdr:rowOff>88900</xdr:rowOff>
        </xdr:from>
        <xdr:to>
          <xdr:col>14318</xdr:col>
          <xdr:colOff>0</xdr:colOff>
          <xdr:row>10</xdr:row>
          <xdr:rowOff>57150</xdr:rowOff>
        </xdr:to>
        <xdr:sp macro="" textlink="">
          <xdr:nvSpPr>
            <xdr:cNvPr id="4152" name="Object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0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14573</xdr:col>
          <xdr:colOff>190500</xdr:colOff>
          <xdr:row>0</xdr:row>
          <xdr:rowOff>88900</xdr:rowOff>
        </xdr:from>
        <xdr:to>
          <xdr:col>14574</xdr:col>
          <xdr:colOff>0</xdr:colOff>
          <xdr:row>10</xdr:row>
          <xdr:rowOff>57150</xdr:rowOff>
        </xdr:to>
        <xdr:sp macro="" textlink="">
          <xdr:nvSpPr>
            <xdr:cNvPr id="4153" name="Object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0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14829</xdr:col>
          <xdr:colOff>190500</xdr:colOff>
          <xdr:row>0</xdr:row>
          <xdr:rowOff>88900</xdr:rowOff>
        </xdr:from>
        <xdr:to>
          <xdr:col>14830</xdr:col>
          <xdr:colOff>0</xdr:colOff>
          <xdr:row>10</xdr:row>
          <xdr:rowOff>57150</xdr:rowOff>
        </xdr:to>
        <xdr:sp macro="" textlink="">
          <xdr:nvSpPr>
            <xdr:cNvPr id="4154" name="Object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0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15085</xdr:col>
          <xdr:colOff>190500</xdr:colOff>
          <xdr:row>0</xdr:row>
          <xdr:rowOff>88900</xdr:rowOff>
        </xdr:from>
        <xdr:to>
          <xdr:col>15086</xdr:col>
          <xdr:colOff>0</xdr:colOff>
          <xdr:row>10</xdr:row>
          <xdr:rowOff>57150</xdr:rowOff>
        </xdr:to>
        <xdr:sp macro="" textlink="">
          <xdr:nvSpPr>
            <xdr:cNvPr id="4155" name="Object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0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15341</xdr:col>
          <xdr:colOff>190500</xdr:colOff>
          <xdr:row>0</xdr:row>
          <xdr:rowOff>88900</xdr:rowOff>
        </xdr:from>
        <xdr:to>
          <xdr:col>15342</xdr:col>
          <xdr:colOff>0</xdr:colOff>
          <xdr:row>10</xdr:row>
          <xdr:rowOff>57150</xdr:rowOff>
        </xdr:to>
        <xdr:sp macro="" textlink="">
          <xdr:nvSpPr>
            <xdr:cNvPr id="4156" name="Object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0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15597</xdr:col>
          <xdr:colOff>190500</xdr:colOff>
          <xdr:row>0</xdr:row>
          <xdr:rowOff>88900</xdr:rowOff>
        </xdr:from>
        <xdr:to>
          <xdr:col>15598</xdr:col>
          <xdr:colOff>0</xdr:colOff>
          <xdr:row>10</xdr:row>
          <xdr:rowOff>57150</xdr:rowOff>
        </xdr:to>
        <xdr:sp macro="" textlink="">
          <xdr:nvSpPr>
            <xdr:cNvPr id="4157" name="Object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0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15853</xdr:col>
          <xdr:colOff>190500</xdr:colOff>
          <xdr:row>0</xdr:row>
          <xdr:rowOff>88900</xdr:rowOff>
        </xdr:from>
        <xdr:to>
          <xdr:col>15854</xdr:col>
          <xdr:colOff>0</xdr:colOff>
          <xdr:row>10</xdr:row>
          <xdr:rowOff>57150</xdr:rowOff>
        </xdr:to>
        <xdr:sp macro="" textlink="">
          <xdr:nvSpPr>
            <xdr:cNvPr id="4158" name="Object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0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16109</xdr:col>
          <xdr:colOff>190500</xdr:colOff>
          <xdr:row>0</xdr:row>
          <xdr:rowOff>88900</xdr:rowOff>
        </xdr:from>
        <xdr:to>
          <xdr:col>16110</xdr:col>
          <xdr:colOff>0</xdr:colOff>
          <xdr:row>10</xdr:row>
          <xdr:rowOff>57150</xdr:rowOff>
        </xdr:to>
        <xdr:sp macro="" textlink="">
          <xdr:nvSpPr>
            <xdr:cNvPr id="4159" name="Object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0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223520</xdr:colOff>
      <xdr:row>0</xdr:row>
      <xdr:rowOff>133004</xdr:rowOff>
    </xdr:from>
    <xdr:to>
      <xdr:col>1</xdr:col>
      <xdr:colOff>1264228</xdr:colOff>
      <xdr:row>2</xdr:row>
      <xdr:rowOff>450061</xdr:rowOff>
    </xdr:to>
    <xdr:pic>
      <xdr:nvPicPr>
        <xdr:cNvPr id="2" name="Picture 2" descr="Description: 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520" y="133004"/>
          <a:ext cx="1456344" cy="784648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hesh/Vulkan/Documentation/aspectandimpactstudies/Aspect%20&amp;%20Hazard%2019-07-2012.x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Clients/Vulkan/Documentation/aspectandimpactstudies/Aspect%20&amp;%20Hazard%2019-07-2012.x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RA"/>
      <sheetName val="AI"/>
      <sheetName val="Sheet3"/>
      <sheetName val="Machine shop"/>
      <sheetName val="Aluminum Foundry"/>
      <sheetName val="Steel Foundry"/>
      <sheetName val="Rubber"/>
      <sheetName val="Lokring"/>
      <sheetName val="Office"/>
      <sheetName val="Utilities"/>
      <sheetName val="STP 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RA"/>
      <sheetName val="AI"/>
      <sheetName val="Sheet3"/>
      <sheetName val="Machine shop"/>
      <sheetName val="Aluminum Foundry"/>
      <sheetName val="Steel Foundry"/>
      <sheetName val="Rubber"/>
      <sheetName val="Lokring"/>
      <sheetName val="Office"/>
      <sheetName val="Utilities"/>
      <sheetName val="STP 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Microsoft_Word_97_-_2003_Document11.doc"/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Microsoft_Word_97_-_2003_Document19.doc"/><Relationship Id="rId47" Type="http://schemas.openxmlformats.org/officeDocument/2006/relationships/image" Target="../media/image22.emf"/><Relationship Id="rId63" Type="http://schemas.openxmlformats.org/officeDocument/2006/relationships/image" Target="../media/image30.emf"/><Relationship Id="rId68" Type="http://schemas.openxmlformats.org/officeDocument/2006/relationships/oleObject" Target="../embeddings/Microsoft_Word_97_-_2003_Document32.doc"/><Relationship Id="rId84" Type="http://schemas.openxmlformats.org/officeDocument/2006/relationships/oleObject" Target="../embeddings/Microsoft_Word_97_-_2003_Document40.doc"/><Relationship Id="rId89" Type="http://schemas.openxmlformats.org/officeDocument/2006/relationships/image" Target="../media/image43.emf"/><Relationship Id="rId112" Type="http://schemas.openxmlformats.org/officeDocument/2006/relationships/oleObject" Target="../embeddings/Microsoft_Word_97_-_2003_Document54.doc"/><Relationship Id="rId16" Type="http://schemas.openxmlformats.org/officeDocument/2006/relationships/oleObject" Target="../embeddings/Microsoft_Word_97_-_2003_Document6.doc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Microsoft_Word_97_-_2003_Document14.doc"/><Relationship Id="rId37" Type="http://schemas.openxmlformats.org/officeDocument/2006/relationships/image" Target="../media/image17.emf"/><Relationship Id="rId53" Type="http://schemas.openxmlformats.org/officeDocument/2006/relationships/image" Target="../media/image25.emf"/><Relationship Id="rId58" Type="http://schemas.openxmlformats.org/officeDocument/2006/relationships/oleObject" Target="../embeddings/Microsoft_Word_97_-_2003_Document27.doc"/><Relationship Id="rId74" Type="http://schemas.openxmlformats.org/officeDocument/2006/relationships/oleObject" Target="../embeddings/Microsoft_Word_97_-_2003_Document35.doc"/><Relationship Id="rId79" Type="http://schemas.openxmlformats.org/officeDocument/2006/relationships/image" Target="../media/image38.emf"/><Relationship Id="rId102" Type="http://schemas.openxmlformats.org/officeDocument/2006/relationships/oleObject" Target="../embeddings/Microsoft_Word_97_-_2003_Document49.doc"/><Relationship Id="rId123" Type="http://schemas.openxmlformats.org/officeDocument/2006/relationships/image" Target="../media/image60.emf"/><Relationship Id="rId128" Type="http://schemas.openxmlformats.org/officeDocument/2006/relationships/oleObject" Target="../embeddings/Microsoft_Word_97_-_2003_Document62.doc"/><Relationship Id="rId5" Type="http://schemas.openxmlformats.org/officeDocument/2006/relationships/image" Target="../media/image1.emf"/><Relationship Id="rId90" Type="http://schemas.openxmlformats.org/officeDocument/2006/relationships/oleObject" Target="../embeddings/Microsoft_Word_97_-_2003_Document43.doc"/><Relationship Id="rId95" Type="http://schemas.openxmlformats.org/officeDocument/2006/relationships/image" Target="../media/image46.emf"/><Relationship Id="rId19" Type="http://schemas.openxmlformats.org/officeDocument/2006/relationships/image" Target="../media/image8.emf"/><Relationship Id="rId14" Type="http://schemas.openxmlformats.org/officeDocument/2006/relationships/oleObject" Target="../embeddings/Microsoft_Word_97_-_2003_Document5.doc"/><Relationship Id="rId22" Type="http://schemas.openxmlformats.org/officeDocument/2006/relationships/oleObject" Target="../embeddings/Microsoft_Word_97_-_2003_Document9.doc"/><Relationship Id="rId27" Type="http://schemas.openxmlformats.org/officeDocument/2006/relationships/image" Target="../media/image12.emf"/><Relationship Id="rId30" Type="http://schemas.openxmlformats.org/officeDocument/2006/relationships/oleObject" Target="../embeddings/Microsoft_Word_97_-_2003_Document13.doc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Microsoft_Word_97_-_2003_Document22.doc"/><Relationship Id="rId56" Type="http://schemas.openxmlformats.org/officeDocument/2006/relationships/oleObject" Target="../embeddings/Microsoft_Word_97_-_2003_Document26.doc"/><Relationship Id="rId64" Type="http://schemas.openxmlformats.org/officeDocument/2006/relationships/oleObject" Target="../embeddings/Microsoft_Word_97_-_2003_Document30.doc"/><Relationship Id="rId69" Type="http://schemas.openxmlformats.org/officeDocument/2006/relationships/image" Target="../media/image33.emf"/><Relationship Id="rId77" Type="http://schemas.openxmlformats.org/officeDocument/2006/relationships/image" Target="../media/image37.emf"/><Relationship Id="rId100" Type="http://schemas.openxmlformats.org/officeDocument/2006/relationships/oleObject" Target="../embeddings/Microsoft_Word_97_-_2003_Document48.doc"/><Relationship Id="rId105" Type="http://schemas.openxmlformats.org/officeDocument/2006/relationships/image" Target="../media/image51.emf"/><Relationship Id="rId113" Type="http://schemas.openxmlformats.org/officeDocument/2006/relationships/image" Target="../media/image55.emf"/><Relationship Id="rId118" Type="http://schemas.openxmlformats.org/officeDocument/2006/relationships/oleObject" Target="../embeddings/Microsoft_Word_97_-_2003_Document57.doc"/><Relationship Id="rId126" Type="http://schemas.openxmlformats.org/officeDocument/2006/relationships/oleObject" Target="../embeddings/Microsoft_Word_97_-_2003_Document61.doc"/><Relationship Id="rId8" Type="http://schemas.openxmlformats.org/officeDocument/2006/relationships/oleObject" Target="../embeddings/Microsoft_Word_97_-_2003_Document2.doc"/><Relationship Id="rId51" Type="http://schemas.openxmlformats.org/officeDocument/2006/relationships/image" Target="../media/image24.emf"/><Relationship Id="rId72" Type="http://schemas.openxmlformats.org/officeDocument/2006/relationships/oleObject" Target="../embeddings/Microsoft_Word_97_-_2003_Document34.doc"/><Relationship Id="rId80" Type="http://schemas.openxmlformats.org/officeDocument/2006/relationships/oleObject" Target="../embeddings/Microsoft_Word_97_-_2003_Document38.doc"/><Relationship Id="rId85" Type="http://schemas.openxmlformats.org/officeDocument/2006/relationships/image" Target="../media/image41.emf"/><Relationship Id="rId93" Type="http://schemas.openxmlformats.org/officeDocument/2006/relationships/image" Target="../media/image45.emf"/><Relationship Id="rId98" Type="http://schemas.openxmlformats.org/officeDocument/2006/relationships/oleObject" Target="../embeddings/Microsoft_Word_97_-_2003_Document47.doc"/><Relationship Id="rId121" Type="http://schemas.openxmlformats.org/officeDocument/2006/relationships/image" Target="../media/image59.emf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Microsoft_Word_97_-_2003_Document4.doc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Microsoft_Word_97_-_2003_Document17.doc"/><Relationship Id="rId46" Type="http://schemas.openxmlformats.org/officeDocument/2006/relationships/oleObject" Target="../embeddings/Microsoft_Word_97_-_2003_Document21.doc"/><Relationship Id="rId59" Type="http://schemas.openxmlformats.org/officeDocument/2006/relationships/image" Target="../media/image28.emf"/><Relationship Id="rId67" Type="http://schemas.openxmlformats.org/officeDocument/2006/relationships/image" Target="../media/image32.emf"/><Relationship Id="rId103" Type="http://schemas.openxmlformats.org/officeDocument/2006/relationships/image" Target="../media/image50.emf"/><Relationship Id="rId108" Type="http://schemas.openxmlformats.org/officeDocument/2006/relationships/oleObject" Target="../embeddings/Microsoft_Word_97_-_2003_Document52.doc"/><Relationship Id="rId116" Type="http://schemas.openxmlformats.org/officeDocument/2006/relationships/oleObject" Target="../embeddings/Microsoft_Word_97_-_2003_Document56.doc"/><Relationship Id="rId124" Type="http://schemas.openxmlformats.org/officeDocument/2006/relationships/oleObject" Target="../embeddings/Microsoft_Word_97_-_2003_Document60.doc"/><Relationship Id="rId129" Type="http://schemas.openxmlformats.org/officeDocument/2006/relationships/image" Target="../media/image63.emf"/><Relationship Id="rId20" Type="http://schemas.openxmlformats.org/officeDocument/2006/relationships/oleObject" Target="../embeddings/Microsoft_Word_97_-_2003_Document8.doc"/><Relationship Id="rId41" Type="http://schemas.openxmlformats.org/officeDocument/2006/relationships/image" Target="../media/image19.emf"/><Relationship Id="rId54" Type="http://schemas.openxmlformats.org/officeDocument/2006/relationships/oleObject" Target="../embeddings/Microsoft_Word_97_-_2003_Document25.doc"/><Relationship Id="rId62" Type="http://schemas.openxmlformats.org/officeDocument/2006/relationships/oleObject" Target="../embeddings/Microsoft_Word_97_-_2003_Document29.doc"/><Relationship Id="rId70" Type="http://schemas.openxmlformats.org/officeDocument/2006/relationships/oleObject" Target="../embeddings/Microsoft_Word_97_-_2003_Document33.doc"/><Relationship Id="rId75" Type="http://schemas.openxmlformats.org/officeDocument/2006/relationships/image" Target="../media/image36.emf"/><Relationship Id="rId83" Type="http://schemas.openxmlformats.org/officeDocument/2006/relationships/image" Target="../media/image40.emf"/><Relationship Id="rId88" Type="http://schemas.openxmlformats.org/officeDocument/2006/relationships/oleObject" Target="../embeddings/Microsoft_Word_97_-_2003_Document42.doc"/><Relationship Id="rId91" Type="http://schemas.openxmlformats.org/officeDocument/2006/relationships/image" Target="../media/image44.emf"/><Relationship Id="rId96" Type="http://schemas.openxmlformats.org/officeDocument/2006/relationships/oleObject" Target="../embeddings/Microsoft_Word_97_-_2003_Document46.doc"/><Relationship Id="rId111" Type="http://schemas.openxmlformats.org/officeDocument/2006/relationships/image" Target="../media/image54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Microsoft_Word_97_-_2003_Document12.doc"/><Relationship Id="rId36" Type="http://schemas.openxmlformats.org/officeDocument/2006/relationships/oleObject" Target="../embeddings/Microsoft_Word_97_-_2003_Document16.doc"/><Relationship Id="rId49" Type="http://schemas.openxmlformats.org/officeDocument/2006/relationships/image" Target="../media/image23.emf"/><Relationship Id="rId57" Type="http://schemas.openxmlformats.org/officeDocument/2006/relationships/image" Target="../media/image27.emf"/><Relationship Id="rId106" Type="http://schemas.openxmlformats.org/officeDocument/2006/relationships/oleObject" Target="../embeddings/Microsoft_Word_97_-_2003_Document51.doc"/><Relationship Id="rId114" Type="http://schemas.openxmlformats.org/officeDocument/2006/relationships/oleObject" Target="../embeddings/Microsoft_Word_97_-_2003_Document55.doc"/><Relationship Id="rId119" Type="http://schemas.openxmlformats.org/officeDocument/2006/relationships/image" Target="../media/image58.emf"/><Relationship Id="rId127" Type="http://schemas.openxmlformats.org/officeDocument/2006/relationships/image" Target="../media/image62.emf"/><Relationship Id="rId10" Type="http://schemas.openxmlformats.org/officeDocument/2006/relationships/oleObject" Target="../embeddings/Microsoft_Word_97_-_2003_Document3.doc"/><Relationship Id="rId31" Type="http://schemas.openxmlformats.org/officeDocument/2006/relationships/image" Target="../media/image14.emf"/><Relationship Id="rId44" Type="http://schemas.openxmlformats.org/officeDocument/2006/relationships/oleObject" Target="../embeddings/Microsoft_Word_97_-_2003_Document20.doc"/><Relationship Id="rId52" Type="http://schemas.openxmlformats.org/officeDocument/2006/relationships/oleObject" Target="../embeddings/Microsoft_Word_97_-_2003_Document24.doc"/><Relationship Id="rId60" Type="http://schemas.openxmlformats.org/officeDocument/2006/relationships/oleObject" Target="../embeddings/Microsoft_Word_97_-_2003_Document28.doc"/><Relationship Id="rId65" Type="http://schemas.openxmlformats.org/officeDocument/2006/relationships/image" Target="../media/image31.emf"/><Relationship Id="rId73" Type="http://schemas.openxmlformats.org/officeDocument/2006/relationships/image" Target="../media/image35.emf"/><Relationship Id="rId78" Type="http://schemas.openxmlformats.org/officeDocument/2006/relationships/oleObject" Target="../embeddings/Microsoft_Word_97_-_2003_Document37.doc"/><Relationship Id="rId81" Type="http://schemas.openxmlformats.org/officeDocument/2006/relationships/image" Target="../media/image39.emf"/><Relationship Id="rId86" Type="http://schemas.openxmlformats.org/officeDocument/2006/relationships/oleObject" Target="../embeddings/Microsoft_Word_97_-_2003_Document41.doc"/><Relationship Id="rId94" Type="http://schemas.openxmlformats.org/officeDocument/2006/relationships/oleObject" Target="../embeddings/Microsoft_Word_97_-_2003_Document45.doc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Microsoft_Word_97_-_2003_Document59.doc"/><Relationship Id="rId130" Type="http://schemas.openxmlformats.org/officeDocument/2006/relationships/comments" Target="../comments1.xml"/><Relationship Id="rId4" Type="http://schemas.openxmlformats.org/officeDocument/2006/relationships/oleObject" Target="../embeddings/Microsoft_Word_97_-_2003_Document.doc"/><Relationship Id="rId9" Type="http://schemas.openxmlformats.org/officeDocument/2006/relationships/image" Target="../media/image3.emf"/><Relationship Id="rId13" Type="http://schemas.openxmlformats.org/officeDocument/2006/relationships/image" Target="../media/image5.emf"/><Relationship Id="rId18" Type="http://schemas.openxmlformats.org/officeDocument/2006/relationships/oleObject" Target="../embeddings/Microsoft_Word_97_-_2003_Document7.doc"/><Relationship Id="rId39" Type="http://schemas.openxmlformats.org/officeDocument/2006/relationships/image" Target="../media/image18.emf"/><Relationship Id="rId109" Type="http://schemas.openxmlformats.org/officeDocument/2006/relationships/image" Target="../media/image53.emf"/><Relationship Id="rId34" Type="http://schemas.openxmlformats.org/officeDocument/2006/relationships/oleObject" Target="../embeddings/Microsoft_Word_97_-_2003_Document15.doc"/><Relationship Id="rId50" Type="http://schemas.openxmlformats.org/officeDocument/2006/relationships/oleObject" Target="../embeddings/Microsoft_Word_97_-_2003_Document23.doc"/><Relationship Id="rId55" Type="http://schemas.openxmlformats.org/officeDocument/2006/relationships/image" Target="../media/image26.emf"/><Relationship Id="rId76" Type="http://schemas.openxmlformats.org/officeDocument/2006/relationships/oleObject" Target="../embeddings/Microsoft_Word_97_-_2003_Document36.doc"/><Relationship Id="rId97" Type="http://schemas.openxmlformats.org/officeDocument/2006/relationships/image" Target="../media/image47.emf"/><Relationship Id="rId104" Type="http://schemas.openxmlformats.org/officeDocument/2006/relationships/oleObject" Target="../embeddings/Microsoft_Word_97_-_2003_Document50.doc"/><Relationship Id="rId120" Type="http://schemas.openxmlformats.org/officeDocument/2006/relationships/oleObject" Target="../embeddings/Microsoft_Word_97_-_2003_Document58.doc"/><Relationship Id="rId125" Type="http://schemas.openxmlformats.org/officeDocument/2006/relationships/image" Target="../media/image61.emf"/><Relationship Id="rId7" Type="http://schemas.openxmlformats.org/officeDocument/2006/relationships/image" Target="../media/image2.emf"/><Relationship Id="rId71" Type="http://schemas.openxmlformats.org/officeDocument/2006/relationships/image" Target="../media/image34.emf"/><Relationship Id="rId92" Type="http://schemas.openxmlformats.org/officeDocument/2006/relationships/oleObject" Target="../embeddings/Microsoft_Word_97_-_2003_Document44.doc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4" Type="http://schemas.openxmlformats.org/officeDocument/2006/relationships/oleObject" Target="../embeddings/Microsoft_Word_97_-_2003_Document10.doc"/><Relationship Id="rId40" Type="http://schemas.openxmlformats.org/officeDocument/2006/relationships/oleObject" Target="../embeddings/Microsoft_Word_97_-_2003_Document18.doc"/><Relationship Id="rId45" Type="http://schemas.openxmlformats.org/officeDocument/2006/relationships/image" Target="../media/image21.emf"/><Relationship Id="rId66" Type="http://schemas.openxmlformats.org/officeDocument/2006/relationships/oleObject" Target="../embeddings/Microsoft_Word_97_-_2003_Document31.doc"/><Relationship Id="rId87" Type="http://schemas.openxmlformats.org/officeDocument/2006/relationships/image" Target="../media/image42.emf"/><Relationship Id="rId110" Type="http://schemas.openxmlformats.org/officeDocument/2006/relationships/oleObject" Target="../embeddings/Microsoft_Word_97_-_2003_Document53.doc"/><Relationship Id="rId115" Type="http://schemas.openxmlformats.org/officeDocument/2006/relationships/image" Target="../media/image56.emf"/><Relationship Id="rId61" Type="http://schemas.openxmlformats.org/officeDocument/2006/relationships/image" Target="../media/image29.emf"/><Relationship Id="rId82" Type="http://schemas.openxmlformats.org/officeDocument/2006/relationships/oleObject" Target="../embeddings/Microsoft_Word_97_-_2003_Document39.doc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EJ292"/>
  <sheetViews>
    <sheetView tabSelected="1" topLeftCell="A10" zoomScale="55" zoomScaleNormal="55" workbookViewId="0">
      <pane ySplit="4" topLeftCell="A14" activePane="bottomLeft" state="frozen"/>
      <selection activeCell="K10" sqref="K10"/>
      <selection pane="bottomLeft" activeCell="A10" sqref="A10:X140"/>
    </sheetView>
  </sheetViews>
  <sheetFormatPr defaultColWidth="16.453125" defaultRowHeight="15.5"/>
  <cols>
    <col min="1" max="1" width="6.1796875" style="3" customWidth="1"/>
    <col min="2" max="2" width="26" style="3" bestFit="1" customWidth="1"/>
    <col min="3" max="3" width="28.26953125" style="3" customWidth="1"/>
    <col min="4" max="4" width="44.7265625" style="3" customWidth="1"/>
    <col min="5" max="5" width="14" style="3" customWidth="1"/>
    <col min="6" max="6" width="38" style="3" customWidth="1"/>
    <col min="7" max="7" width="20.7265625" style="3" customWidth="1"/>
    <col min="8" max="8" width="12" style="3" customWidth="1"/>
    <col min="9" max="9" width="14.54296875" style="3" customWidth="1"/>
    <col min="10" max="10" width="26.54296875" style="3" customWidth="1"/>
    <col min="11" max="11" width="13" style="5" bestFit="1" customWidth="1"/>
    <col min="12" max="12" width="5.7265625" style="5" bestFit="1" customWidth="1"/>
    <col min="13" max="13" width="38.7265625" style="5" customWidth="1"/>
    <col min="14" max="14" width="23.81640625" style="6" customWidth="1"/>
    <col min="15" max="15" width="19.1796875" style="6" customWidth="1"/>
    <col min="16" max="16" width="12" style="6" customWidth="1"/>
    <col min="17" max="17" width="13.54296875" style="6" customWidth="1"/>
    <col min="18" max="18" width="16.7265625" style="6" customWidth="1"/>
    <col min="19" max="19" width="28.54296875" style="6" customWidth="1"/>
    <col min="20" max="20" width="21" style="6" customWidth="1"/>
    <col min="21" max="21" width="8.54296875" style="3" customWidth="1"/>
    <col min="22" max="22" width="15.7265625" style="3" customWidth="1"/>
    <col min="23" max="23" width="26.7265625" style="3" customWidth="1"/>
    <col min="24" max="24" width="21.26953125" style="3" customWidth="1"/>
    <col min="25" max="25" width="27.81640625" style="3" customWidth="1"/>
    <col min="26" max="26" width="41" style="3" customWidth="1"/>
    <col min="27" max="27" width="16.453125" style="3"/>
    <col min="28" max="28" width="21.81640625" style="3" customWidth="1"/>
    <col min="29" max="31" width="16.453125" style="3"/>
    <col min="32" max="32" width="27.81640625" style="3" customWidth="1"/>
    <col min="33" max="16356" width="16.453125" style="3"/>
    <col min="16357" max="16384" width="16.453125" style="1"/>
  </cols>
  <sheetData>
    <row r="1" spans="1:16364" ht="15.75" customHeight="1">
      <c r="A1" s="67"/>
      <c r="B1" s="68"/>
      <c r="C1" s="64" t="s">
        <v>0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6"/>
      <c r="AG1" s="25" t="s">
        <v>1</v>
      </c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</row>
    <row r="2" spans="1:16364" ht="21">
      <c r="A2" s="69"/>
      <c r="B2" s="70"/>
      <c r="C2" s="64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6"/>
      <c r="AG2" s="25" t="s">
        <v>641</v>
      </c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</row>
    <row r="3" spans="1:16364" ht="42">
      <c r="A3" s="71"/>
      <c r="B3" s="72"/>
      <c r="C3" s="64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6"/>
      <c r="AG3" s="25" t="s">
        <v>642</v>
      </c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</row>
    <row r="4" spans="1:16364" ht="58.5" customHeight="1" thickBot="1">
      <c r="A4" s="26"/>
      <c r="B4" s="27" t="s">
        <v>630</v>
      </c>
      <c r="C4" s="87" t="s">
        <v>643</v>
      </c>
      <c r="D4" s="87"/>
      <c r="E4" s="28"/>
      <c r="F4" s="27"/>
      <c r="G4" s="27"/>
      <c r="H4" s="27"/>
      <c r="I4" s="27"/>
      <c r="J4" s="27"/>
      <c r="K4" s="27"/>
      <c r="L4" s="27"/>
      <c r="M4" s="27"/>
      <c r="N4" s="27"/>
      <c r="O4" s="27"/>
      <c r="P4" s="29"/>
      <c r="Q4" s="29"/>
      <c r="R4" s="29"/>
      <c r="S4" s="29"/>
      <c r="T4" s="29"/>
      <c r="U4" s="27"/>
      <c r="V4" s="27"/>
      <c r="W4" s="27"/>
      <c r="X4" s="27"/>
      <c r="Y4" s="28"/>
      <c r="Z4" s="28"/>
      <c r="AA4" s="28"/>
      <c r="AB4" s="28"/>
      <c r="AC4" s="28"/>
      <c r="AD4" s="28"/>
      <c r="AE4" s="28"/>
      <c r="AF4" s="28"/>
      <c r="AG4" s="28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</row>
    <row r="5" spans="1:16364" ht="42.5" thickBot="1">
      <c r="A5" s="26"/>
      <c r="B5" s="30" t="s">
        <v>2</v>
      </c>
      <c r="C5" s="31" t="s">
        <v>3</v>
      </c>
      <c r="D5" s="31" t="s">
        <v>4</v>
      </c>
      <c r="E5" s="31" t="s">
        <v>5</v>
      </c>
      <c r="F5" s="28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7"/>
      <c r="V5" s="27"/>
      <c r="W5" s="27"/>
      <c r="X5" s="27"/>
      <c r="Y5" s="28"/>
      <c r="Z5" s="28"/>
      <c r="AA5" s="28"/>
      <c r="AB5" s="28"/>
      <c r="AC5" s="28"/>
      <c r="AD5" s="28"/>
      <c r="AE5" s="28"/>
      <c r="AF5" s="28"/>
      <c r="AG5" s="28"/>
      <c r="AH5" s="2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</row>
    <row r="6" spans="1:16364" ht="32.25" customHeight="1" thickBot="1">
      <c r="A6" s="26"/>
      <c r="B6" s="32">
        <v>4</v>
      </c>
      <c r="C6" s="33" t="s">
        <v>6</v>
      </c>
      <c r="D6" s="33">
        <v>4</v>
      </c>
      <c r="E6" s="33" t="s">
        <v>7</v>
      </c>
      <c r="F6" s="28"/>
      <c r="G6" s="27"/>
      <c r="H6" s="88" t="s">
        <v>8</v>
      </c>
      <c r="I6" s="88"/>
      <c r="J6" s="88"/>
      <c r="K6" s="88"/>
      <c r="L6" s="88"/>
      <c r="M6" s="88"/>
      <c r="N6" s="88"/>
      <c r="O6" s="29"/>
      <c r="P6" s="29"/>
      <c r="Q6" s="29"/>
      <c r="R6" s="29"/>
      <c r="S6" s="29"/>
      <c r="T6" s="29"/>
      <c r="U6" s="27"/>
      <c r="V6" s="27"/>
      <c r="W6" s="27"/>
      <c r="X6" s="27"/>
      <c r="Y6" s="28"/>
      <c r="Z6" s="28"/>
      <c r="AA6" s="28"/>
      <c r="AB6" s="28"/>
      <c r="AC6" s="28"/>
      <c r="AD6" s="28"/>
      <c r="AE6" s="28"/>
      <c r="AF6" s="28"/>
      <c r="AG6" s="28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</row>
    <row r="7" spans="1:16364" ht="16.5" customHeight="1" thickBot="1">
      <c r="A7" s="26"/>
      <c r="B7" s="32">
        <v>3</v>
      </c>
      <c r="C7" s="33" t="s">
        <v>9</v>
      </c>
      <c r="D7" s="33">
        <v>3</v>
      </c>
      <c r="E7" s="33" t="s">
        <v>10</v>
      </c>
      <c r="F7" s="28"/>
      <c r="G7" s="27"/>
      <c r="H7" s="34" t="s">
        <v>11</v>
      </c>
      <c r="I7" s="35" t="s">
        <v>12</v>
      </c>
      <c r="J7" s="106" t="s">
        <v>13</v>
      </c>
      <c r="K7" s="107"/>
      <c r="L7" s="107"/>
      <c r="M7" s="107"/>
      <c r="N7" s="108"/>
      <c r="O7" s="98" t="s">
        <v>14</v>
      </c>
      <c r="P7" s="29"/>
      <c r="Q7" s="29"/>
      <c r="R7" s="29"/>
      <c r="S7" s="29"/>
      <c r="T7" s="29"/>
      <c r="U7" s="27"/>
      <c r="V7" s="27"/>
      <c r="W7" s="27"/>
      <c r="X7" s="27"/>
      <c r="Y7" s="28"/>
      <c r="Z7" s="28"/>
      <c r="AA7" s="28"/>
      <c r="AB7" s="28"/>
      <c r="AC7" s="28"/>
      <c r="AD7" s="28"/>
      <c r="AE7" s="28"/>
      <c r="AF7" s="28"/>
      <c r="AG7" s="28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</row>
    <row r="8" spans="1:16364" ht="39" customHeight="1" thickBot="1">
      <c r="A8" s="26"/>
      <c r="B8" s="32">
        <v>2</v>
      </c>
      <c r="C8" s="33" t="s">
        <v>15</v>
      </c>
      <c r="D8" s="33">
        <v>2</v>
      </c>
      <c r="E8" s="33" t="s">
        <v>15</v>
      </c>
      <c r="F8" s="28"/>
      <c r="G8" s="27"/>
      <c r="H8" s="34" t="s">
        <v>16</v>
      </c>
      <c r="I8" s="36" t="s">
        <v>17</v>
      </c>
      <c r="J8" s="106" t="s">
        <v>18</v>
      </c>
      <c r="K8" s="107"/>
      <c r="L8" s="107"/>
      <c r="M8" s="107"/>
      <c r="N8" s="108"/>
      <c r="O8" s="99"/>
      <c r="P8" s="29"/>
      <c r="Q8" s="29"/>
      <c r="R8" s="29"/>
      <c r="S8" s="29"/>
      <c r="T8" s="29"/>
      <c r="U8" s="27"/>
      <c r="V8" s="37"/>
      <c r="W8" s="37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</row>
    <row r="9" spans="1:16364" ht="50.15" customHeight="1">
      <c r="A9" s="26"/>
      <c r="B9" s="38">
        <v>1</v>
      </c>
      <c r="C9" s="39" t="s">
        <v>19</v>
      </c>
      <c r="D9" s="39">
        <v>1</v>
      </c>
      <c r="E9" s="39" t="s">
        <v>20</v>
      </c>
      <c r="F9" s="28"/>
      <c r="G9" s="29"/>
      <c r="H9" s="34" t="s">
        <v>21</v>
      </c>
      <c r="I9" s="40" t="s">
        <v>15</v>
      </c>
      <c r="J9" s="106" t="s">
        <v>22</v>
      </c>
      <c r="K9" s="107"/>
      <c r="L9" s="107"/>
      <c r="M9" s="107"/>
      <c r="N9" s="108"/>
      <c r="O9" s="100"/>
      <c r="P9" s="29"/>
      <c r="Q9" s="29"/>
      <c r="R9" s="29"/>
      <c r="S9" s="29"/>
      <c r="T9" s="29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</row>
    <row r="10" spans="1:16364" ht="105" customHeight="1">
      <c r="A10" s="26"/>
      <c r="B10" s="103" t="s">
        <v>23</v>
      </c>
      <c r="C10" s="104"/>
      <c r="D10" s="104"/>
      <c r="E10" s="104"/>
      <c r="F10" s="105"/>
      <c r="G10" s="28"/>
      <c r="H10" s="34" t="s">
        <v>24</v>
      </c>
      <c r="I10" s="41" t="s">
        <v>25</v>
      </c>
      <c r="J10" s="109" t="s">
        <v>26</v>
      </c>
      <c r="K10" s="110"/>
      <c r="L10" s="110"/>
      <c r="M10" s="110"/>
      <c r="N10" s="111"/>
      <c r="O10" s="26"/>
      <c r="P10" s="29"/>
      <c r="Q10" s="29"/>
      <c r="R10" s="29"/>
      <c r="S10" s="29"/>
      <c r="T10" s="29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</row>
    <row r="11" spans="1:16364" s="2" customFormat="1" ht="18.5" customHeight="1">
      <c r="A11" s="78" t="s">
        <v>27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80"/>
      <c r="U11" s="81" t="s">
        <v>28</v>
      </c>
      <c r="V11" s="82"/>
      <c r="W11" s="82"/>
      <c r="X11" s="83"/>
      <c r="Y11" s="42"/>
      <c r="Z11" s="42"/>
      <c r="AA11" s="42"/>
      <c r="AB11" s="42"/>
      <c r="AC11" s="42"/>
      <c r="AD11" s="42"/>
      <c r="AE11" s="42"/>
      <c r="AF11" s="42"/>
      <c r="AG11" s="42"/>
    </row>
    <row r="12" spans="1:16364" s="24" customFormat="1" ht="28.5" customHeight="1">
      <c r="A12" s="76" t="s">
        <v>29</v>
      </c>
      <c r="B12" s="76" t="s">
        <v>30</v>
      </c>
      <c r="C12" s="76" t="s">
        <v>31</v>
      </c>
      <c r="D12" s="76" t="s">
        <v>32</v>
      </c>
      <c r="E12" s="76" t="s">
        <v>33</v>
      </c>
      <c r="F12" s="76" t="s">
        <v>656</v>
      </c>
      <c r="G12" s="76" t="s">
        <v>657</v>
      </c>
      <c r="H12" s="76" t="s">
        <v>34</v>
      </c>
      <c r="I12" s="76" t="s">
        <v>35</v>
      </c>
      <c r="J12" s="112" t="s">
        <v>644</v>
      </c>
      <c r="K12" s="113"/>
      <c r="L12" s="113"/>
      <c r="M12" s="113"/>
      <c r="N12" s="114"/>
      <c r="O12" s="84" t="s">
        <v>658</v>
      </c>
      <c r="P12" s="85"/>
      <c r="Q12" s="86"/>
      <c r="R12" s="76" t="s">
        <v>36</v>
      </c>
      <c r="S12" s="101" t="s">
        <v>37</v>
      </c>
      <c r="T12" s="112" t="s">
        <v>38</v>
      </c>
      <c r="U12" s="113"/>
      <c r="V12" s="113"/>
      <c r="W12" s="113"/>
      <c r="X12" s="114"/>
      <c r="Y12" s="84" t="s">
        <v>658</v>
      </c>
      <c r="Z12" s="85"/>
      <c r="AA12" s="86"/>
      <c r="AB12" s="76" t="s">
        <v>39</v>
      </c>
      <c r="AC12" s="115" t="s">
        <v>659</v>
      </c>
      <c r="AD12" s="116"/>
      <c r="AE12" s="116"/>
      <c r="AF12" s="116"/>
      <c r="AG12" s="117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3"/>
      <c r="XEH12" s="23"/>
      <c r="XEI12" s="23"/>
      <c r="XEJ12" s="23"/>
    </row>
    <row r="13" spans="1:16364" s="24" customFormat="1" ht="46" hidden="1" customHeight="1">
      <c r="A13" s="77"/>
      <c r="B13" s="77"/>
      <c r="C13" s="77"/>
      <c r="D13" s="77"/>
      <c r="E13" s="77"/>
      <c r="F13" s="77"/>
      <c r="G13" s="77"/>
      <c r="H13" s="77"/>
      <c r="I13" s="77"/>
      <c r="J13" s="43" t="s">
        <v>43</v>
      </c>
      <c r="K13" s="43" t="s">
        <v>44</v>
      </c>
      <c r="L13" s="43" t="s">
        <v>45</v>
      </c>
      <c r="M13" s="43" t="s">
        <v>46</v>
      </c>
      <c r="N13" s="43" t="s">
        <v>47</v>
      </c>
      <c r="O13" s="44" t="s">
        <v>40</v>
      </c>
      <c r="P13" s="44" t="s">
        <v>41</v>
      </c>
      <c r="Q13" s="44" t="s">
        <v>42</v>
      </c>
      <c r="R13" s="77"/>
      <c r="S13" s="102"/>
      <c r="T13" s="43" t="s">
        <v>43</v>
      </c>
      <c r="U13" s="43" t="s">
        <v>44</v>
      </c>
      <c r="V13" s="43" t="s">
        <v>45</v>
      </c>
      <c r="W13" s="43" t="s">
        <v>46</v>
      </c>
      <c r="X13" s="43" t="s">
        <v>47</v>
      </c>
      <c r="Y13" s="44" t="s">
        <v>40</v>
      </c>
      <c r="Z13" s="44" t="s">
        <v>41</v>
      </c>
      <c r="AA13" s="44" t="s">
        <v>42</v>
      </c>
      <c r="AB13" s="77"/>
      <c r="AC13" s="43" t="s">
        <v>43</v>
      </c>
      <c r="AD13" s="43" t="s">
        <v>44</v>
      </c>
      <c r="AE13" s="43" t="s">
        <v>45</v>
      </c>
      <c r="AF13" s="43" t="s">
        <v>46</v>
      </c>
      <c r="AG13" s="43" t="s">
        <v>47</v>
      </c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3"/>
      <c r="XEH13" s="23"/>
      <c r="XEI13" s="23"/>
      <c r="XEJ13" s="23"/>
    </row>
    <row r="14" spans="1:16364" s="3" customFormat="1" ht="63" hidden="1">
      <c r="A14" s="45">
        <v>1</v>
      </c>
      <c r="B14" s="45" t="s">
        <v>48</v>
      </c>
      <c r="C14" s="45" t="s">
        <v>49</v>
      </c>
      <c r="D14" s="45" t="s">
        <v>50</v>
      </c>
      <c r="E14" s="45" t="s">
        <v>51</v>
      </c>
      <c r="F14" s="45" t="s">
        <v>52</v>
      </c>
      <c r="G14" s="45" t="s">
        <v>53</v>
      </c>
      <c r="H14" s="45"/>
      <c r="I14" s="45"/>
      <c r="J14" s="45"/>
      <c r="K14" s="45"/>
      <c r="L14" s="45"/>
      <c r="M14" s="45" t="s">
        <v>54</v>
      </c>
      <c r="N14" s="45"/>
      <c r="O14" s="34">
        <v>3</v>
      </c>
      <c r="P14" s="34">
        <v>1</v>
      </c>
      <c r="Q14" s="34">
        <f t="shared" ref="Q14:Q32" si="0">P14*O14</f>
        <v>3</v>
      </c>
      <c r="R14" s="46" t="str">
        <f t="shared" ref="R14:R45" si="1">IF(Q14&gt;11,"Extreme",IF(H14="yes","Extreme",IF(Q14&gt;7,"High",IF(Q14&gt;3,"Moderate","Low"))))</f>
        <v>Low</v>
      </c>
      <c r="S14" s="46"/>
      <c r="T14" s="47"/>
      <c r="U14" s="47"/>
      <c r="V14" s="47"/>
      <c r="W14" s="47"/>
      <c r="X14" s="47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16364" s="3" customFormat="1" ht="63" hidden="1">
      <c r="A15" s="45">
        <v>2</v>
      </c>
      <c r="B15" s="45" t="s">
        <v>48</v>
      </c>
      <c r="C15" s="45" t="s">
        <v>49</v>
      </c>
      <c r="D15" s="45" t="s">
        <v>50</v>
      </c>
      <c r="E15" s="45" t="s">
        <v>51</v>
      </c>
      <c r="F15" s="45" t="s">
        <v>55</v>
      </c>
      <c r="G15" s="45" t="s">
        <v>53</v>
      </c>
      <c r="H15" s="45"/>
      <c r="I15" s="45" t="s">
        <v>56</v>
      </c>
      <c r="J15" s="45"/>
      <c r="K15" s="45"/>
      <c r="L15" s="45"/>
      <c r="M15" s="45" t="s">
        <v>57</v>
      </c>
      <c r="N15" s="45"/>
      <c r="O15" s="34">
        <v>3</v>
      </c>
      <c r="P15" s="34">
        <v>2</v>
      </c>
      <c r="Q15" s="34">
        <f t="shared" si="0"/>
        <v>6</v>
      </c>
      <c r="R15" s="46" t="str">
        <f t="shared" si="1"/>
        <v>Moderate</v>
      </c>
      <c r="S15" s="46" t="s">
        <v>58</v>
      </c>
      <c r="T15" s="47"/>
      <c r="U15" s="47"/>
      <c r="V15" s="47"/>
      <c r="W15" s="45" t="s">
        <v>59</v>
      </c>
      <c r="X15" s="47"/>
      <c r="Y15" s="34"/>
      <c r="Z15" s="34"/>
      <c r="AA15" s="34"/>
      <c r="AB15" s="46"/>
      <c r="AC15" s="45"/>
      <c r="AD15" s="45"/>
      <c r="AE15" s="45"/>
      <c r="AF15" s="45"/>
      <c r="AG15" s="45"/>
    </row>
    <row r="16" spans="1:16364" s="3" customFormat="1" ht="63" hidden="1">
      <c r="A16" s="45">
        <v>3</v>
      </c>
      <c r="B16" s="45" t="s">
        <v>48</v>
      </c>
      <c r="C16" s="45" t="s">
        <v>49</v>
      </c>
      <c r="D16" s="45" t="s">
        <v>50</v>
      </c>
      <c r="E16" s="45" t="s">
        <v>51</v>
      </c>
      <c r="F16" s="45" t="s">
        <v>60</v>
      </c>
      <c r="G16" s="45" t="s">
        <v>53</v>
      </c>
      <c r="H16" s="45"/>
      <c r="I16" s="45"/>
      <c r="J16" s="45"/>
      <c r="K16" s="45"/>
      <c r="L16" s="45"/>
      <c r="M16" s="45" t="s">
        <v>61</v>
      </c>
      <c r="N16" s="45"/>
      <c r="O16" s="34">
        <v>2</v>
      </c>
      <c r="P16" s="34">
        <v>1</v>
      </c>
      <c r="Q16" s="34">
        <f t="shared" si="0"/>
        <v>2</v>
      </c>
      <c r="R16" s="46" t="str">
        <f t="shared" si="1"/>
        <v>Low</v>
      </c>
      <c r="S16" s="46"/>
      <c r="T16" s="47"/>
      <c r="U16" s="47"/>
      <c r="V16" s="47"/>
      <c r="W16" s="47"/>
      <c r="X16" s="47"/>
      <c r="Y16" s="45"/>
      <c r="Z16" s="45"/>
      <c r="AA16" s="45"/>
      <c r="AB16" s="46"/>
      <c r="AC16" s="45"/>
      <c r="AD16" s="45"/>
      <c r="AE16" s="45"/>
      <c r="AF16" s="45"/>
      <c r="AG16" s="45"/>
    </row>
    <row r="17" spans="1:33" s="3" customFormat="1" ht="147" hidden="1">
      <c r="A17" s="45">
        <v>4</v>
      </c>
      <c r="B17" s="45" t="s">
        <v>48</v>
      </c>
      <c r="C17" s="45" t="s">
        <v>49</v>
      </c>
      <c r="D17" s="45" t="s">
        <v>50</v>
      </c>
      <c r="E17" s="45" t="s">
        <v>51</v>
      </c>
      <c r="F17" s="45" t="s">
        <v>62</v>
      </c>
      <c r="G17" s="45" t="s">
        <v>63</v>
      </c>
      <c r="H17" s="45"/>
      <c r="I17" s="45"/>
      <c r="J17" s="45"/>
      <c r="K17" s="45"/>
      <c r="L17" s="45"/>
      <c r="M17" s="45" t="s">
        <v>64</v>
      </c>
      <c r="N17" s="45"/>
      <c r="O17" s="34">
        <v>2</v>
      </c>
      <c r="P17" s="34">
        <v>2</v>
      </c>
      <c r="Q17" s="34">
        <f t="shared" si="0"/>
        <v>4</v>
      </c>
      <c r="R17" s="46" t="str">
        <f t="shared" si="1"/>
        <v>Moderate</v>
      </c>
      <c r="S17" s="46" t="s">
        <v>65</v>
      </c>
      <c r="T17" s="47"/>
      <c r="U17" s="47"/>
      <c r="V17" s="47"/>
      <c r="W17" s="47" t="s">
        <v>66</v>
      </c>
      <c r="X17" s="47"/>
      <c r="Y17" s="45"/>
      <c r="Z17" s="45"/>
      <c r="AA17" s="45"/>
      <c r="AB17" s="46"/>
      <c r="AC17" s="45"/>
      <c r="AD17" s="45"/>
      <c r="AE17" s="45"/>
      <c r="AF17" s="45"/>
      <c r="AG17" s="45"/>
    </row>
    <row r="18" spans="1:33" s="3" customFormat="1" ht="63" hidden="1">
      <c r="A18" s="45">
        <v>5</v>
      </c>
      <c r="B18" s="45" t="s">
        <v>48</v>
      </c>
      <c r="C18" s="45" t="s">
        <v>49</v>
      </c>
      <c r="D18" s="45" t="s">
        <v>50</v>
      </c>
      <c r="E18" s="45" t="s">
        <v>51</v>
      </c>
      <c r="F18" s="45" t="s">
        <v>67</v>
      </c>
      <c r="G18" s="45" t="s">
        <v>68</v>
      </c>
      <c r="H18" s="45"/>
      <c r="I18" s="45"/>
      <c r="J18" s="45"/>
      <c r="K18" s="45"/>
      <c r="L18" s="45"/>
      <c r="M18" s="45" t="s">
        <v>69</v>
      </c>
      <c r="N18" s="45"/>
      <c r="O18" s="34">
        <v>1</v>
      </c>
      <c r="P18" s="34">
        <v>3</v>
      </c>
      <c r="Q18" s="34">
        <f t="shared" si="0"/>
        <v>3</v>
      </c>
      <c r="R18" s="46" t="str">
        <f t="shared" si="1"/>
        <v>Low</v>
      </c>
      <c r="S18" s="46"/>
      <c r="T18" s="47"/>
      <c r="U18" s="47"/>
      <c r="V18" s="47"/>
      <c r="W18" s="47"/>
      <c r="X18" s="47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3" customFormat="1" ht="63" hidden="1">
      <c r="A19" s="45">
        <v>6</v>
      </c>
      <c r="B19" s="45" t="s">
        <v>48</v>
      </c>
      <c r="C19" s="45" t="s">
        <v>49</v>
      </c>
      <c r="D19" s="45" t="s">
        <v>50</v>
      </c>
      <c r="E19" s="45" t="s">
        <v>51</v>
      </c>
      <c r="F19" s="45" t="s">
        <v>70</v>
      </c>
      <c r="G19" s="45" t="s">
        <v>53</v>
      </c>
      <c r="H19" s="45"/>
      <c r="I19" s="45"/>
      <c r="J19" s="45"/>
      <c r="K19" s="45"/>
      <c r="L19" s="45"/>
      <c r="M19" s="45" t="s">
        <v>71</v>
      </c>
      <c r="N19" s="45"/>
      <c r="O19" s="34">
        <v>3</v>
      </c>
      <c r="P19" s="34">
        <v>1</v>
      </c>
      <c r="Q19" s="34">
        <f t="shared" si="0"/>
        <v>3</v>
      </c>
      <c r="R19" s="46" t="str">
        <f t="shared" si="1"/>
        <v>Low</v>
      </c>
      <c r="S19" s="46"/>
      <c r="T19" s="47"/>
      <c r="U19" s="47"/>
      <c r="V19" s="47"/>
      <c r="W19" s="47"/>
      <c r="X19" s="47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3" customFormat="1" ht="63" hidden="1">
      <c r="A20" s="45">
        <v>7</v>
      </c>
      <c r="B20" s="45" t="s">
        <v>48</v>
      </c>
      <c r="C20" s="45" t="s">
        <v>49</v>
      </c>
      <c r="D20" s="45" t="s">
        <v>72</v>
      </c>
      <c r="E20" s="45" t="s">
        <v>51</v>
      </c>
      <c r="F20" s="45" t="s">
        <v>73</v>
      </c>
      <c r="G20" s="45" t="s">
        <v>74</v>
      </c>
      <c r="H20" s="45"/>
      <c r="I20" s="45"/>
      <c r="J20" s="45"/>
      <c r="K20" s="45"/>
      <c r="L20" s="45"/>
      <c r="M20" s="45" t="s">
        <v>645</v>
      </c>
      <c r="N20" s="45" t="s">
        <v>646</v>
      </c>
      <c r="O20" s="34">
        <v>1</v>
      </c>
      <c r="P20" s="34">
        <v>3</v>
      </c>
      <c r="Q20" s="34">
        <f t="shared" si="0"/>
        <v>3</v>
      </c>
      <c r="R20" s="46" t="str">
        <f t="shared" si="1"/>
        <v>Low</v>
      </c>
      <c r="S20" s="46"/>
      <c r="T20" s="47"/>
      <c r="U20" s="47"/>
      <c r="V20" s="47"/>
      <c r="W20" s="47"/>
      <c r="X20" s="47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3" customFormat="1" ht="63" hidden="1">
      <c r="A21" s="45">
        <v>8</v>
      </c>
      <c r="B21" s="45" t="s">
        <v>48</v>
      </c>
      <c r="C21" s="45" t="s">
        <v>49</v>
      </c>
      <c r="D21" s="45" t="s">
        <v>72</v>
      </c>
      <c r="E21" s="45" t="s">
        <v>51</v>
      </c>
      <c r="F21" s="45" t="s">
        <v>75</v>
      </c>
      <c r="G21" s="45" t="s">
        <v>74</v>
      </c>
      <c r="H21" s="45"/>
      <c r="I21" s="45"/>
      <c r="J21" s="45"/>
      <c r="K21" s="45"/>
      <c r="L21" s="45"/>
      <c r="M21" s="45" t="s">
        <v>76</v>
      </c>
      <c r="N21" s="45"/>
      <c r="O21" s="34">
        <v>3</v>
      </c>
      <c r="P21" s="34">
        <v>1</v>
      </c>
      <c r="Q21" s="34">
        <f t="shared" si="0"/>
        <v>3</v>
      </c>
      <c r="R21" s="46" t="str">
        <f t="shared" si="1"/>
        <v>Low</v>
      </c>
      <c r="S21" s="46"/>
      <c r="T21" s="47"/>
      <c r="U21" s="47"/>
      <c r="V21" s="47"/>
      <c r="W21" s="47"/>
      <c r="X21" s="47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3" customFormat="1" ht="63" hidden="1">
      <c r="A22" s="45">
        <v>9</v>
      </c>
      <c r="B22" s="45" t="s">
        <v>48</v>
      </c>
      <c r="C22" s="45" t="s">
        <v>49</v>
      </c>
      <c r="D22" s="45" t="s">
        <v>77</v>
      </c>
      <c r="E22" s="45" t="s">
        <v>51</v>
      </c>
      <c r="F22" s="45" t="s">
        <v>78</v>
      </c>
      <c r="G22" s="45" t="s">
        <v>74</v>
      </c>
      <c r="H22" s="45"/>
      <c r="I22" s="45"/>
      <c r="J22" s="45"/>
      <c r="K22" s="45"/>
      <c r="L22" s="45"/>
      <c r="M22" s="45" t="s">
        <v>79</v>
      </c>
      <c r="N22" s="45" t="s">
        <v>79</v>
      </c>
      <c r="O22" s="34">
        <v>3</v>
      </c>
      <c r="P22" s="34">
        <v>1</v>
      </c>
      <c r="Q22" s="34">
        <f t="shared" si="0"/>
        <v>3</v>
      </c>
      <c r="R22" s="46" t="str">
        <f t="shared" si="1"/>
        <v>Low</v>
      </c>
      <c r="S22" s="46"/>
      <c r="T22" s="47"/>
      <c r="U22" s="47"/>
      <c r="V22" s="47"/>
      <c r="W22" s="47"/>
      <c r="X22" s="47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3" customFormat="1" ht="63" hidden="1">
      <c r="A23" s="45">
        <v>10</v>
      </c>
      <c r="B23" s="45" t="s">
        <v>48</v>
      </c>
      <c r="C23" s="45" t="s">
        <v>49</v>
      </c>
      <c r="D23" s="45" t="s">
        <v>77</v>
      </c>
      <c r="E23" s="45" t="s">
        <v>51</v>
      </c>
      <c r="F23" s="45" t="s">
        <v>80</v>
      </c>
      <c r="G23" s="45" t="s">
        <v>81</v>
      </c>
      <c r="H23" s="45"/>
      <c r="I23" s="45"/>
      <c r="J23" s="45"/>
      <c r="K23" s="45"/>
      <c r="L23" s="45"/>
      <c r="M23" s="45" t="s">
        <v>82</v>
      </c>
      <c r="N23" s="45"/>
      <c r="O23" s="34">
        <v>1</v>
      </c>
      <c r="P23" s="34">
        <v>2</v>
      </c>
      <c r="Q23" s="34">
        <f t="shared" si="0"/>
        <v>2</v>
      </c>
      <c r="R23" s="46" t="str">
        <f t="shared" si="1"/>
        <v>Low</v>
      </c>
      <c r="S23" s="46"/>
      <c r="T23" s="47"/>
      <c r="U23" s="47"/>
      <c r="V23" s="47"/>
      <c r="W23" s="47"/>
      <c r="X23" s="47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3" customFormat="1" ht="63" hidden="1">
      <c r="A24" s="45">
        <v>11</v>
      </c>
      <c r="B24" s="45" t="s">
        <v>48</v>
      </c>
      <c r="C24" s="45" t="s">
        <v>49</v>
      </c>
      <c r="D24" s="45" t="s">
        <v>77</v>
      </c>
      <c r="E24" s="45" t="s">
        <v>51</v>
      </c>
      <c r="F24" s="45" t="s">
        <v>83</v>
      </c>
      <c r="G24" s="45" t="s">
        <v>84</v>
      </c>
      <c r="H24" s="45"/>
      <c r="I24" s="45"/>
      <c r="J24" s="45"/>
      <c r="K24" s="45"/>
      <c r="L24" s="45"/>
      <c r="M24" s="45" t="s">
        <v>69</v>
      </c>
      <c r="N24" s="45"/>
      <c r="O24" s="34">
        <v>1</v>
      </c>
      <c r="P24" s="34">
        <v>2</v>
      </c>
      <c r="Q24" s="34">
        <f t="shared" si="0"/>
        <v>2</v>
      </c>
      <c r="R24" s="46" t="str">
        <f t="shared" si="1"/>
        <v>Low</v>
      </c>
      <c r="S24" s="46"/>
      <c r="T24" s="47"/>
      <c r="U24" s="47"/>
      <c r="V24" s="47"/>
      <c r="W24" s="47"/>
      <c r="X24" s="47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3" customFormat="1" ht="63" hidden="1">
      <c r="A25" s="45">
        <v>12</v>
      </c>
      <c r="B25" s="45" t="s">
        <v>48</v>
      </c>
      <c r="C25" s="45" t="s">
        <v>49</v>
      </c>
      <c r="D25" s="45" t="s">
        <v>77</v>
      </c>
      <c r="E25" s="45" t="s">
        <v>51</v>
      </c>
      <c r="F25" s="45" t="s">
        <v>85</v>
      </c>
      <c r="G25" s="45" t="s">
        <v>53</v>
      </c>
      <c r="H25" s="45"/>
      <c r="I25" s="45"/>
      <c r="J25" s="45"/>
      <c r="K25" s="45"/>
      <c r="L25" s="45"/>
      <c r="M25" s="45" t="s">
        <v>82</v>
      </c>
      <c r="N25" s="45"/>
      <c r="O25" s="34">
        <v>3</v>
      </c>
      <c r="P25" s="34">
        <v>1</v>
      </c>
      <c r="Q25" s="34">
        <f t="shared" si="0"/>
        <v>3</v>
      </c>
      <c r="R25" s="46" t="str">
        <f t="shared" si="1"/>
        <v>Low</v>
      </c>
      <c r="S25" s="46"/>
      <c r="T25" s="47"/>
      <c r="U25" s="47"/>
      <c r="V25" s="47"/>
      <c r="W25" s="47"/>
      <c r="X25" s="47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3" customFormat="1" ht="168" hidden="1">
      <c r="A26" s="45">
        <v>13</v>
      </c>
      <c r="B26" s="45" t="s">
        <v>48</v>
      </c>
      <c r="C26" s="45" t="s">
        <v>49</v>
      </c>
      <c r="D26" s="45" t="s">
        <v>77</v>
      </c>
      <c r="E26" s="45" t="s">
        <v>51</v>
      </c>
      <c r="F26" s="45" t="s">
        <v>86</v>
      </c>
      <c r="G26" s="45" t="s">
        <v>53</v>
      </c>
      <c r="H26" s="45"/>
      <c r="I26" s="45"/>
      <c r="J26" s="45"/>
      <c r="K26" s="45"/>
      <c r="L26" s="45"/>
      <c r="M26" s="45" t="s">
        <v>647</v>
      </c>
      <c r="N26" s="45" t="s">
        <v>648</v>
      </c>
      <c r="O26" s="34">
        <v>2</v>
      </c>
      <c r="P26" s="34">
        <v>3</v>
      </c>
      <c r="Q26" s="34">
        <f t="shared" si="0"/>
        <v>6</v>
      </c>
      <c r="R26" s="46" t="str">
        <f t="shared" si="1"/>
        <v>Moderate</v>
      </c>
      <c r="S26" s="46" t="s">
        <v>65</v>
      </c>
      <c r="T26" s="47"/>
      <c r="U26" s="47"/>
      <c r="V26" s="47"/>
      <c r="W26" s="47" t="s">
        <v>615</v>
      </c>
      <c r="X26" s="47"/>
      <c r="Y26" s="45">
        <v>2</v>
      </c>
      <c r="Z26" s="45">
        <v>2</v>
      </c>
      <c r="AA26" s="34">
        <f t="shared" ref="AA26" si="2">Z26*Y26</f>
        <v>4</v>
      </c>
      <c r="AB26" s="46" t="str">
        <f t="shared" ref="AB26" si="3">IF(AA26&gt;11,"Extreme",IF(V26="yes","Extreme",IF(AA26&gt;7,"High",IF(AA26&gt;3,"Moderate","Low"))))</f>
        <v>Moderate</v>
      </c>
      <c r="AC26" s="45"/>
      <c r="AD26" s="45"/>
      <c r="AE26" s="45"/>
      <c r="AF26" s="45" t="s">
        <v>629</v>
      </c>
      <c r="AG26" s="45"/>
    </row>
    <row r="27" spans="1:33" s="3" customFormat="1" ht="63" hidden="1">
      <c r="A27" s="45">
        <v>14</v>
      </c>
      <c r="B27" s="45" t="s">
        <v>48</v>
      </c>
      <c r="C27" s="45" t="s">
        <v>88</v>
      </c>
      <c r="D27" s="45" t="s">
        <v>88</v>
      </c>
      <c r="E27" s="45" t="s">
        <v>51</v>
      </c>
      <c r="F27" s="45" t="s">
        <v>89</v>
      </c>
      <c r="G27" s="45" t="s">
        <v>53</v>
      </c>
      <c r="H27" s="45"/>
      <c r="I27" s="45"/>
      <c r="J27" s="45"/>
      <c r="K27" s="45"/>
      <c r="L27" s="45"/>
      <c r="M27" s="45" t="s">
        <v>76</v>
      </c>
      <c r="N27" s="45"/>
      <c r="O27" s="34">
        <v>2</v>
      </c>
      <c r="P27" s="34">
        <v>1</v>
      </c>
      <c r="Q27" s="34">
        <f t="shared" si="0"/>
        <v>2</v>
      </c>
      <c r="R27" s="46" t="str">
        <f t="shared" si="1"/>
        <v>Low</v>
      </c>
      <c r="S27" s="46"/>
      <c r="T27" s="47"/>
      <c r="U27" s="47"/>
      <c r="V27" s="47"/>
      <c r="W27" s="47"/>
      <c r="X27" s="47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3" customFormat="1" ht="63" hidden="1">
      <c r="A28" s="45">
        <v>15</v>
      </c>
      <c r="B28" s="45" t="s">
        <v>48</v>
      </c>
      <c r="C28" s="45" t="s">
        <v>88</v>
      </c>
      <c r="D28" s="45" t="s">
        <v>88</v>
      </c>
      <c r="E28" s="45" t="s">
        <v>51</v>
      </c>
      <c r="F28" s="45" t="s">
        <v>90</v>
      </c>
      <c r="G28" s="45" t="s">
        <v>91</v>
      </c>
      <c r="H28" s="45"/>
      <c r="I28" s="45"/>
      <c r="J28" s="45"/>
      <c r="K28" s="45"/>
      <c r="L28" s="45"/>
      <c r="M28" s="45" t="s">
        <v>92</v>
      </c>
      <c r="N28" s="45"/>
      <c r="O28" s="34">
        <v>1</v>
      </c>
      <c r="P28" s="34">
        <v>3</v>
      </c>
      <c r="Q28" s="34">
        <f t="shared" si="0"/>
        <v>3</v>
      </c>
      <c r="R28" s="46" t="str">
        <f t="shared" si="1"/>
        <v>Low</v>
      </c>
      <c r="S28" s="46"/>
      <c r="T28" s="47"/>
      <c r="U28" s="47"/>
      <c r="V28" s="47"/>
      <c r="W28" s="47"/>
      <c r="X28" s="47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3" customFormat="1" ht="63" hidden="1">
      <c r="A29" s="45">
        <v>16</v>
      </c>
      <c r="B29" s="45" t="s">
        <v>48</v>
      </c>
      <c r="C29" s="45" t="s">
        <v>88</v>
      </c>
      <c r="D29" s="45" t="s">
        <v>88</v>
      </c>
      <c r="E29" s="45" t="s">
        <v>51</v>
      </c>
      <c r="F29" s="45" t="s">
        <v>93</v>
      </c>
      <c r="G29" s="45" t="s">
        <v>94</v>
      </c>
      <c r="H29" s="45"/>
      <c r="I29" s="45"/>
      <c r="J29" s="45"/>
      <c r="K29" s="45"/>
      <c r="L29" s="45"/>
      <c r="M29" s="45" t="s">
        <v>95</v>
      </c>
      <c r="N29" s="45"/>
      <c r="O29" s="34">
        <v>1</v>
      </c>
      <c r="P29" s="34">
        <v>2</v>
      </c>
      <c r="Q29" s="34">
        <f t="shared" si="0"/>
        <v>2</v>
      </c>
      <c r="R29" s="46" t="str">
        <f t="shared" si="1"/>
        <v>Low</v>
      </c>
      <c r="S29" s="46"/>
      <c r="T29" s="47"/>
      <c r="U29" s="47"/>
      <c r="V29" s="47"/>
      <c r="W29" s="47"/>
      <c r="X29" s="47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3" customFormat="1" ht="63" hidden="1">
      <c r="A30" s="45">
        <v>17</v>
      </c>
      <c r="B30" s="45" t="s">
        <v>48</v>
      </c>
      <c r="C30" s="45" t="s">
        <v>88</v>
      </c>
      <c r="D30" s="45" t="s">
        <v>88</v>
      </c>
      <c r="E30" s="45" t="s">
        <v>51</v>
      </c>
      <c r="F30" s="45" t="s">
        <v>96</v>
      </c>
      <c r="G30" s="45" t="s">
        <v>97</v>
      </c>
      <c r="H30" s="45"/>
      <c r="I30" s="45"/>
      <c r="J30" s="45"/>
      <c r="K30" s="45"/>
      <c r="L30" s="45"/>
      <c r="M30" s="45"/>
      <c r="N30" s="45" t="s">
        <v>98</v>
      </c>
      <c r="O30" s="34">
        <v>3</v>
      </c>
      <c r="P30" s="34">
        <v>1</v>
      </c>
      <c r="Q30" s="34">
        <f t="shared" si="0"/>
        <v>3</v>
      </c>
      <c r="R30" s="46" t="str">
        <f t="shared" si="1"/>
        <v>Low</v>
      </c>
      <c r="S30" s="46"/>
      <c r="T30" s="47"/>
      <c r="U30" s="47"/>
      <c r="V30" s="47"/>
      <c r="W30" s="47"/>
      <c r="X30" s="47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3" customFormat="1" ht="63" hidden="1">
      <c r="A31" s="45">
        <v>18</v>
      </c>
      <c r="B31" s="45" t="s">
        <v>48</v>
      </c>
      <c r="C31" s="45" t="s">
        <v>88</v>
      </c>
      <c r="D31" s="45" t="s">
        <v>88</v>
      </c>
      <c r="E31" s="45" t="s">
        <v>51</v>
      </c>
      <c r="F31" s="45" t="s">
        <v>83</v>
      </c>
      <c r="G31" s="45" t="s">
        <v>99</v>
      </c>
      <c r="H31" s="45"/>
      <c r="I31" s="45"/>
      <c r="J31" s="45"/>
      <c r="K31" s="45"/>
      <c r="L31" s="45"/>
      <c r="M31" s="45" t="s">
        <v>100</v>
      </c>
      <c r="N31" s="45"/>
      <c r="O31" s="34">
        <v>1</v>
      </c>
      <c r="P31" s="34">
        <v>3</v>
      </c>
      <c r="Q31" s="34">
        <f t="shared" si="0"/>
        <v>3</v>
      </c>
      <c r="R31" s="46" t="str">
        <f t="shared" si="1"/>
        <v>Low</v>
      </c>
      <c r="S31" s="46"/>
      <c r="T31" s="47"/>
      <c r="U31" s="47"/>
      <c r="V31" s="47"/>
      <c r="W31" s="47"/>
      <c r="X31" s="47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3" customFormat="1" ht="63" hidden="1">
      <c r="A32" s="45">
        <v>19</v>
      </c>
      <c r="B32" s="45" t="s">
        <v>48</v>
      </c>
      <c r="C32" s="45" t="s">
        <v>88</v>
      </c>
      <c r="D32" s="45" t="s">
        <v>88</v>
      </c>
      <c r="E32" s="45" t="s">
        <v>51</v>
      </c>
      <c r="F32" s="45" t="s">
        <v>101</v>
      </c>
      <c r="G32" s="45" t="s">
        <v>63</v>
      </c>
      <c r="H32" s="45"/>
      <c r="I32" s="45"/>
      <c r="J32" s="45"/>
      <c r="K32" s="45"/>
      <c r="L32" s="45"/>
      <c r="M32" s="45" t="s">
        <v>102</v>
      </c>
      <c r="N32" s="45"/>
      <c r="O32" s="34">
        <v>3</v>
      </c>
      <c r="P32" s="34">
        <v>1</v>
      </c>
      <c r="Q32" s="34">
        <f t="shared" si="0"/>
        <v>3</v>
      </c>
      <c r="R32" s="46" t="str">
        <f t="shared" si="1"/>
        <v>Low</v>
      </c>
      <c r="S32" s="46"/>
      <c r="T32" s="47"/>
      <c r="U32" s="47"/>
      <c r="V32" s="47"/>
      <c r="W32" s="47"/>
      <c r="X32" s="47"/>
      <c r="Y32" s="45"/>
      <c r="Z32" s="45"/>
      <c r="AA32" s="45"/>
      <c r="AB32" s="46"/>
      <c r="AC32" s="45"/>
      <c r="AD32" s="45"/>
      <c r="AE32" s="45"/>
      <c r="AF32" s="45"/>
      <c r="AG32" s="45"/>
    </row>
    <row r="33" spans="1:33" s="3" customFormat="1" ht="63" hidden="1">
      <c r="A33" s="45">
        <v>20</v>
      </c>
      <c r="B33" s="45" t="s">
        <v>48</v>
      </c>
      <c r="C33" s="45" t="s">
        <v>88</v>
      </c>
      <c r="D33" s="45" t="s">
        <v>88</v>
      </c>
      <c r="E33" s="45" t="s">
        <v>51</v>
      </c>
      <c r="F33" s="45" t="s">
        <v>103</v>
      </c>
      <c r="G33" s="45" t="s">
        <v>104</v>
      </c>
      <c r="H33" s="45"/>
      <c r="I33" s="45"/>
      <c r="J33" s="45"/>
      <c r="K33" s="45"/>
      <c r="L33" s="45"/>
      <c r="M33" s="45" t="s">
        <v>105</v>
      </c>
      <c r="N33" s="45"/>
      <c r="O33" s="34">
        <v>3</v>
      </c>
      <c r="P33" s="34">
        <v>1</v>
      </c>
      <c r="Q33" s="34">
        <f t="shared" ref="Q33:Q97" si="4">P33*O33</f>
        <v>3</v>
      </c>
      <c r="R33" s="46" t="str">
        <f t="shared" si="1"/>
        <v>Low</v>
      </c>
      <c r="S33" s="46"/>
      <c r="T33" s="47"/>
      <c r="U33" s="47"/>
      <c r="V33" s="47"/>
      <c r="W33" s="47"/>
      <c r="X33" s="47"/>
      <c r="Y33" s="45"/>
      <c r="Z33" s="45"/>
      <c r="AA33" s="45"/>
      <c r="AB33" s="46"/>
      <c r="AC33" s="45"/>
      <c r="AD33" s="45"/>
      <c r="AE33" s="45"/>
      <c r="AF33" s="45"/>
      <c r="AG33" s="45"/>
    </row>
    <row r="34" spans="1:33" s="3" customFormat="1" ht="63" hidden="1">
      <c r="A34" s="45">
        <v>21</v>
      </c>
      <c r="B34" s="45" t="s">
        <v>48</v>
      </c>
      <c r="C34" s="45" t="s">
        <v>88</v>
      </c>
      <c r="D34" s="45" t="s">
        <v>88</v>
      </c>
      <c r="E34" s="45" t="s">
        <v>51</v>
      </c>
      <c r="F34" s="45" t="s">
        <v>106</v>
      </c>
      <c r="G34" s="45" t="s">
        <v>107</v>
      </c>
      <c r="H34" s="45" t="s">
        <v>108</v>
      </c>
      <c r="I34" s="45"/>
      <c r="J34" s="45"/>
      <c r="K34" s="45"/>
      <c r="L34" s="45"/>
      <c r="M34" s="45" t="s">
        <v>109</v>
      </c>
      <c r="N34" s="45"/>
      <c r="O34" s="34"/>
      <c r="P34" s="34"/>
      <c r="Q34" s="34">
        <f t="shared" si="4"/>
        <v>0</v>
      </c>
      <c r="R34" s="46" t="str">
        <f t="shared" si="1"/>
        <v>Extreme</v>
      </c>
      <c r="S34" s="46" t="s">
        <v>65</v>
      </c>
      <c r="T34" s="47"/>
      <c r="U34" s="47"/>
      <c r="V34" s="47"/>
      <c r="W34" s="47" t="s">
        <v>110</v>
      </c>
      <c r="X34" s="47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3" customFormat="1" ht="84" hidden="1">
      <c r="A35" s="45">
        <v>22</v>
      </c>
      <c r="B35" s="45" t="s">
        <v>48</v>
      </c>
      <c r="C35" s="45" t="s">
        <v>88</v>
      </c>
      <c r="D35" s="45" t="s">
        <v>88</v>
      </c>
      <c r="E35" s="45" t="s">
        <v>51</v>
      </c>
      <c r="F35" s="45" t="s">
        <v>111</v>
      </c>
      <c r="G35" s="45" t="s">
        <v>112</v>
      </c>
      <c r="H35" s="45"/>
      <c r="I35" s="45"/>
      <c r="J35" s="45"/>
      <c r="K35" s="45"/>
      <c r="L35" s="45"/>
      <c r="M35" s="45" t="s">
        <v>113</v>
      </c>
      <c r="N35" s="45"/>
      <c r="O35" s="34">
        <v>3</v>
      </c>
      <c r="P35" s="34">
        <v>1</v>
      </c>
      <c r="Q35" s="34">
        <f t="shared" si="4"/>
        <v>3</v>
      </c>
      <c r="R35" s="46" t="str">
        <f t="shared" si="1"/>
        <v>Low</v>
      </c>
      <c r="S35" s="46"/>
      <c r="T35" s="47"/>
      <c r="U35" s="47"/>
      <c r="V35" s="47"/>
      <c r="W35" s="47"/>
      <c r="X35" s="47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3" customFormat="1" ht="63" hidden="1">
      <c r="A36" s="45">
        <v>23</v>
      </c>
      <c r="B36" s="45" t="s">
        <v>48</v>
      </c>
      <c r="C36" s="45" t="s">
        <v>88</v>
      </c>
      <c r="D36" s="45" t="s">
        <v>88</v>
      </c>
      <c r="E36" s="45" t="s">
        <v>51</v>
      </c>
      <c r="F36" s="45" t="s">
        <v>55</v>
      </c>
      <c r="G36" s="45" t="s">
        <v>53</v>
      </c>
      <c r="H36" s="45"/>
      <c r="I36" s="45" t="s">
        <v>56</v>
      </c>
      <c r="J36" s="45"/>
      <c r="K36" s="45"/>
      <c r="L36" s="45"/>
      <c r="M36" s="45" t="s">
        <v>57</v>
      </c>
      <c r="N36" s="45"/>
      <c r="O36" s="34">
        <v>3</v>
      </c>
      <c r="P36" s="34">
        <v>2</v>
      </c>
      <c r="Q36" s="34">
        <f t="shared" si="4"/>
        <v>6</v>
      </c>
      <c r="R36" s="46" t="str">
        <f t="shared" si="1"/>
        <v>Moderate</v>
      </c>
      <c r="S36" s="46" t="s">
        <v>58</v>
      </c>
      <c r="T36" s="47"/>
      <c r="U36" s="47"/>
      <c r="V36" s="47"/>
      <c r="W36" s="45" t="s">
        <v>57</v>
      </c>
      <c r="X36" s="47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3" customFormat="1" ht="63" hidden="1">
      <c r="A37" s="45">
        <v>24</v>
      </c>
      <c r="B37" s="45" t="s">
        <v>48</v>
      </c>
      <c r="C37" s="45" t="s">
        <v>88</v>
      </c>
      <c r="D37" s="45" t="s">
        <v>88</v>
      </c>
      <c r="E37" s="45" t="s">
        <v>51</v>
      </c>
      <c r="F37" s="45" t="s">
        <v>114</v>
      </c>
      <c r="G37" s="45" t="s">
        <v>53</v>
      </c>
      <c r="H37" s="45"/>
      <c r="I37" s="45"/>
      <c r="J37" s="45"/>
      <c r="K37" s="45"/>
      <c r="L37" s="45"/>
      <c r="M37" s="45" t="s">
        <v>115</v>
      </c>
      <c r="N37" s="45"/>
      <c r="O37" s="34">
        <v>3</v>
      </c>
      <c r="P37" s="34">
        <v>1</v>
      </c>
      <c r="Q37" s="34">
        <f t="shared" si="4"/>
        <v>3</v>
      </c>
      <c r="R37" s="46" t="str">
        <f t="shared" si="1"/>
        <v>Low</v>
      </c>
      <c r="S37" s="46"/>
      <c r="T37" s="47"/>
      <c r="U37" s="47"/>
      <c r="V37" s="47"/>
      <c r="W37" s="47"/>
      <c r="X37" s="47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3" customFormat="1" ht="63" hidden="1">
      <c r="A38" s="45">
        <v>25</v>
      </c>
      <c r="B38" s="45" t="s">
        <v>48</v>
      </c>
      <c r="C38" s="45" t="s">
        <v>88</v>
      </c>
      <c r="D38" s="45" t="s">
        <v>88</v>
      </c>
      <c r="E38" s="45" t="s">
        <v>51</v>
      </c>
      <c r="F38" s="45" t="s">
        <v>116</v>
      </c>
      <c r="G38" s="45" t="s">
        <v>53</v>
      </c>
      <c r="H38" s="45"/>
      <c r="I38" s="45"/>
      <c r="J38" s="45"/>
      <c r="K38" s="45"/>
      <c r="L38" s="45"/>
      <c r="M38" s="45" t="s">
        <v>117</v>
      </c>
      <c r="N38" s="45"/>
      <c r="O38" s="34">
        <v>3</v>
      </c>
      <c r="P38" s="34">
        <v>1</v>
      </c>
      <c r="Q38" s="34">
        <f t="shared" si="4"/>
        <v>3</v>
      </c>
      <c r="R38" s="46" t="str">
        <f t="shared" si="1"/>
        <v>Low</v>
      </c>
      <c r="S38" s="46"/>
      <c r="T38" s="47"/>
      <c r="U38" s="47"/>
      <c r="V38" s="47"/>
      <c r="W38" s="47"/>
      <c r="X38" s="47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3" customFormat="1" ht="63" hidden="1">
      <c r="A39" s="45">
        <v>26</v>
      </c>
      <c r="B39" s="45" t="s">
        <v>48</v>
      </c>
      <c r="C39" s="45" t="s">
        <v>88</v>
      </c>
      <c r="D39" s="45" t="s">
        <v>88</v>
      </c>
      <c r="E39" s="45" t="s">
        <v>51</v>
      </c>
      <c r="F39" s="45" t="s">
        <v>118</v>
      </c>
      <c r="G39" s="45" t="s">
        <v>53</v>
      </c>
      <c r="H39" s="45"/>
      <c r="I39" s="45"/>
      <c r="J39" s="45"/>
      <c r="K39" s="45"/>
      <c r="L39" s="45"/>
      <c r="M39" s="45" t="s">
        <v>117</v>
      </c>
      <c r="N39" s="45"/>
      <c r="O39" s="34">
        <v>2</v>
      </c>
      <c r="P39" s="34">
        <v>1</v>
      </c>
      <c r="Q39" s="34">
        <f t="shared" si="4"/>
        <v>2</v>
      </c>
      <c r="R39" s="46" t="str">
        <f t="shared" si="1"/>
        <v>Low</v>
      </c>
      <c r="S39" s="46"/>
      <c r="T39" s="47"/>
      <c r="U39" s="47"/>
      <c r="V39" s="47"/>
      <c r="W39" s="47"/>
      <c r="X39" s="47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3" customFormat="1" ht="63" hidden="1">
      <c r="A40" s="45">
        <v>26</v>
      </c>
      <c r="B40" s="45" t="s">
        <v>48</v>
      </c>
      <c r="C40" s="45" t="s">
        <v>88</v>
      </c>
      <c r="D40" s="45" t="s">
        <v>88</v>
      </c>
      <c r="E40" s="45" t="s">
        <v>51</v>
      </c>
      <c r="F40" s="45" t="s">
        <v>636</v>
      </c>
      <c r="G40" s="45" t="s">
        <v>53</v>
      </c>
      <c r="H40" s="45"/>
      <c r="I40" s="45"/>
      <c r="J40" s="45"/>
      <c r="K40" s="45"/>
      <c r="L40" s="45"/>
      <c r="M40" s="45" t="s">
        <v>190</v>
      </c>
      <c r="N40" s="45"/>
      <c r="O40" s="34">
        <v>2</v>
      </c>
      <c r="P40" s="34">
        <v>1</v>
      </c>
      <c r="Q40" s="34">
        <f t="shared" ref="Q40" si="5">P40*O40</f>
        <v>2</v>
      </c>
      <c r="R40" s="46" t="str">
        <f t="shared" si="1"/>
        <v>Low</v>
      </c>
      <c r="S40" s="46"/>
      <c r="T40" s="47"/>
      <c r="U40" s="47"/>
      <c r="V40" s="47"/>
      <c r="W40" s="47"/>
      <c r="X40" s="47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3" customFormat="1" ht="63" hidden="1">
      <c r="A41" s="45">
        <v>27</v>
      </c>
      <c r="B41" s="45" t="s">
        <v>48</v>
      </c>
      <c r="C41" s="45" t="s">
        <v>88</v>
      </c>
      <c r="D41" s="45" t="s">
        <v>88</v>
      </c>
      <c r="E41" s="45" t="s">
        <v>51</v>
      </c>
      <c r="F41" s="45" t="s">
        <v>637</v>
      </c>
      <c r="G41" s="45" t="s">
        <v>53</v>
      </c>
      <c r="H41" s="45"/>
      <c r="I41" s="45"/>
      <c r="J41" s="45"/>
      <c r="K41" s="45"/>
      <c r="L41" s="45"/>
      <c r="M41" s="45" t="s">
        <v>638</v>
      </c>
      <c r="N41" s="45"/>
      <c r="O41" s="34">
        <v>3</v>
      </c>
      <c r="P41" s="34">
        <v>1</v>
      </c>
      <c r="Q41" s="34">
        <f t="shared" si="4"/>
        <v>3</v>
      </c>
      <c r="R41" s="46" t="str">
        <f t="shared" si="1"/>
        <v>Low</v>
      </c>
      <c r="S41" s="46"/>
      <c r="T41" s="47"/>
      <c r="U41" s="47"/>
      <c r="V41" s="47"/>
      <c r="W41" s="47"/>
      <c r="X41" s="47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3" customFormat="1" ht="63" hidden="1">
      <c r="A42" s="45">
        <v>28</v>
      </c>
      <c r="B42" s="45" t="s">
        <v>48</v>
      </c>
      <c r="C42" s="45" t="s">
        <v>88</v>
      </c>
      <c r="D42" s="45" t="s">
        <v>88</v>
      </c>
      <c r="E42" s="45" t="s">
        <v>51</v>
      </c>
      <c r="F42" s="45" t="s">
        <v>119</v>
      </c>
      <c r="G42" s="45" t="s">
        <v>53</v>
      </c>
      <c r="H42" s="45"/>
      <c r="I42" s="45"/>
      <c r="J42" s="45"/>
      <c r="K42" s="45"/>
      <c r="L42" s="45"/>
      <c r="M42" s="45" t="s">
        <v>120</v>
      </c>
      <c r="N42" s="45"/>
      <c r="O42" s="34">
        <v>3</v>
      </c>
      <c r="P42" s="34">
        <v>1</v>
      </c>
      <c r="Q42" s="34">
        <f t="shared" si="4"/>
        <v>3</v>
      </c>
      <c r="R42" s="46" t="str">
        <f t="shared" si="1"/>
        <v>Low</v>
      </c>
      <c r="S42" s="46"/>
      <c r="T42" s="47"/>
      <c r="U42" s="47"/>
      <c r="V42" s="47"/>
      <c r="W42" s="47"/>
      <c r="X42" s="47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3" customFormat="1" ht="63" hidden="1">
      <c r="A43" s="45">
        <v>29</v>
      </c>
      <c r="B43" s="45" t="s">
        <v>48</v>
      </c>
      <c r="C43" s="45" t="s">
        <v>88</v>
      </c>
      <c r="D43" s="45" t="s">
        <v>88</v>
      </c>
      <c r="E43" s="45" t="s">
        <v>51</v>
      </c>
      <c r="F43" s="45" t="s">
        <v>121</v>
      </c>
      <c r="G43" s="45" t="s">
        <v>91</v>
      </c>
      <c r="H43" s="45"/>
      <c r="I43" s="45"/>
      <c r="J43" s="45"/>
      <c r="K43" s="45"/>
      <c r="L43" s="45"/>
      <c r="M43" s="45" t="s">
        <v>69</v>
      </c>
      <c r="N43" s="45"/>
      <c r="O43" s="34">
        <v>1</v>
      </c>
      <c r="P43" s="34">
        <v>3</v>
      </c>
      <c r="Q43" s="34">
        <f t="shared" si="4"/>
        <v>3</v>
      </c>
      <c r="R43" s="46" t="str">
        <f t="shared" si="1"/>
        <v>Low</v>
      </c>
      <c r="S43" s="46"/>
      <c r="T43" s="47"/>
      <c r="U43" s="47"/>
      <c r="V43" s="47"/>
      <c r="W43" s="47"/>
      <c r="X43" s="47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3" customFormat="1" ht="63" hidden="1">
      <c r="A44" s="45">
        <v>30</v>
      </c>
      <c r="B44" s="45" t="s">
        <v>48</v>
      </c>
      <c r="C44" s="45" t="s">
        <v>88</v>
      </c>
      <c r="D44" s="45" t="s">
        <v>88</v>
      </c>
      <c r="E44" s="45" t="s">
        <v>51</v>
      </c>
      <c r="F44" s="45" t="s">
        <v>122</v>
      </c>
      <c r="G44" s="45" t="s">
        <v>123</v>
      </c>
      <c r="H44" s="45"/>
      <c r="I44" s="45"/>
      <c r="J44" s="45"/>
      <c r="K44" s="45"/>
      <c r="L44" s="45"/>
      <c r="M44" s="45" t="s">
        <v>124</v>
      </c>
      <c r="N44" s="45"/>
      <c r="O44" s="34">
        <v>1</v>
      </c>
      <c r="P44" s="34">
        <v>2</v>
      </c>
      <c r="Q44" s="34">
        <f t="shared" si="4"/>
        <v>2</v>
      </c>
      <c r="R44" s="46" t="str">
        <f t="shared" si="1"/>
        <v>Low</v>
      </c>
      <c r="S44" s="46"/>
      <c r="T44" s="47"/>
      <c r="U44" s="47"/>
      <c r="V44" s="47"/>
      <c r="W44" s="47"/>
      <c r="X44" s="47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3" customFormat="1" ht="63" hidden="1">
      <c r="A45" s="45">
        <v>31</v>
      </c>
      <c r="B45" s="45" t="s">
        <v>48</v>
      </c>
      <c r="C45" s="45" t="s">
        <v>88</v>
      </c>
      <c r="D45" s="45" t="s">
        <v>88</v>
      </c>
      <c r="E45" s="45" t="s">
        <v>51</v>
      </c>
      <c r="F45" s="45" t="s">
        <v>125</v>
      </c>
      <c r="G45" s="45" t="s">
        <v>126</v>
      </c>
      <c r="H45" s="45"/>
      <c r="I45" s="45"/>
      <c r="J45" s="45"/>
      <c r="K45" s="45"/>
      <c r="L45" s="45"/>
      <c r="M45" s="45" t="s">
        <v>124</v>
      </c>
      <c r="N45" s="45"/>
      <c r="O45" s="34">
        <v>1</v>
      </c>
      <c r="P45" s="34">
        <v>2</v>
      </c>
      <c r="Q45" s="34">
        <f t="shared" si="4"/>
        <v>2</v>
      </c>
      <c r="R45" s="46" t="str">
        <f t="shared" si="1"/>
        <v>Low</v>
      </c>
      <c r="S45" s="46"/>
      <c r="T45" s="47"/>
      <c r="U45" s="47"/>
      <c r="V45" s="47"/>
      <c r="W45" s="47"/>
      <c r="X45" s="47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3" customFormat="1" ht="105" hidden="1">
      <c r="A46" s="45">
        <v>32</v>
      </c>
      <c r="B46" s="45" t="s">
        <v>48</v>
      </c>
      <c r="C46" s="45" t="s">
        <v>127</v>
      </c>
      <c r="D46" s="45" t="s">
        <v>128</v>
      </c>
      <c r="E46" s="45" t="s">
        <v>51</v>
      </c>
      <c r="F46" s="45" t="s">
        <v>106</v>
      </c>
      <c r="G46" s="45" t="s">
        <v>634</v>
      </c>
      <c r="H46" s="45" t="s">
        <v>108</v>
      </c>
      <c r="I46" s="45"/>
      <c r="J46" s="45"/>
      <c r="K46" s="45"/>
      <c r="L46" s="45"/>
      <c r="M46" s="45" t="s">
        <v>660</v>
      </c>
      <c r="N46" s="45"/>
      <c r="O46" s="34"/>
      <c r="P46" s="34"/>
      <c r="Q46" s="34">
        <f t="shared" si="4"/>
        <v>0</v>
      </c>
      <c r="R46" s="46" t="str">
        <f t="shared" ref="R46:R77" si="6">IF(Q46&gt;11,"Extreme",IF(H46="yes","Extreme",IF(Q46&gt;7,"High",IF(Q46&gt;3,"Moderate","Low"))))</f>
        <v>Extreme</v>
      </c>
      <c r="S46" s="46" t="s">
        <v>65</v>
      </c>
      <c r="T46" s="47"/>
      <c r="U46" s="47"/>
      <c r="V46" s="47" t="s">
        <v>612</v>
      </c>
      <c r="W46" s="47" t="s">
        <v>614</v>
      </c>
      <c r="X46" s="47" t="s">
        <v>611</v>
      </c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3" customFormat="1" ht="42" hidden="1">
      <c r="A47" s="45">
        <v>33</v>
      </c>
      <c r="B47" s="45" t="s">
        <v>48</v>
      </c>
      <c r="C47" s="45" t="s">
        <v>127</v>
      </c>
      <c r="D47" s="45" t="s">
        <v>128</v>
      </c>
      <c r="E47" s="45" t="s">
        <v>51</v>
      </c>
      <c r="F47" s="45" t="s">
        <v>129</v>
      </c>
      <c r="G47" s="45" t="s">
        <v>53</v>
      </c>
      <c r="H47" s="45"/>
      <c r="I47" s="45"/>
      <c r="J47" s="45"/>
      <c r="K47" s="45"/>
      <c r="L47" s="45"/>
      <c r="M47" s="45" t="s">
        <v>130</v>
      </c>
      <c r="N47" s="45"/>
      <c r="O47" s="34">
        <v>3</v>
      </c>
      <c r="P47" s="34">
        <v>1</v>
      </c>
      <c r="Q47" s="34">
        <f t="shared" si="4"/>
        <v>3</v>
      </c>
      <c r="R47" s="46" t="str">
        <f t="shared" si="6"/>
        <v>Low</v>
      </c>
      <c r="S47" s="46"/>
      <c r="T47" s="47"/>
      <c r="U47" s="47"/>
      <c r="V47" s="47"/>
      <c r="W47" s="47"/>
      <c r="X47" s="47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3" customFormat="1" ht="105" hidden="1">
      <c r="A48" s="45">
        <v>34</v>
      </c>
      <c r="B48" s="45" t="s">
        <v>48</v>
      </c>
      <c r="C48" s="45" t="s">
        <v>127</v>
      </c>
      <c r="D48" s="45" t="s">
        <v>128</v>
      </c>
      <c r="E48" s="45" t="s">
        <v>51</v>
      </c>
      <c r="F48" s="45" t="s">
        <v>131</v>
      </c>
      <c r="G48" s="45" t="s">
        <v>132</v>
      </c>
      <c r="H48" s="45" t="s">
        <v>108</v>
      </c>
      <c r="I48" s="45"/>
      <c r="J48" s="45"/>
      <c r="K48" s="45"/>
      <c r="L48" s="45"/>
      <c r="M48" s="45" t="s">
        <v>613</v>
      </c>
      <c r="N48" s="47" t="s">
        <v>611</v>
      </c>
      <c r="O48" s="34"/>
      <c r="P48" s="34"/>
      <c r="Q48" s="34">
        <f t="shared" si="4"/>
        <v>0</v>
      </c>
      <c r="R48" s="46" t="str">
        <f t="shared" si="6"/>
        <v>Extreme</v>
      </c>
      <c r="S48" s="46" t="s">
        <v>133</v>
      </c>
      <c r="T48" s="47"/>
      <c r="U48" s="47"/>
      <c r="V48" s="47" t="s">
        <v>612</v>
      </c>
      <c r="W48" s="47" t="s">
        <v>614</v>
      </c>
      <c r="X48" s="47" t="s">
        <v>611</v>
      </c>
      <c r="Y48" s="45"/>
      <c r="Z48" s="45"/>
      <c r="AA48" s="45"/>
      <c r="AB48" s="46"/>
      <c r="AC48" s="45"/>
      <c r="AD48" s="45"/>
      <c r="AE48" s="45"/>
      <c r="AF48" s="45"/>
      <c r="AG48" s="45"/>
    </row>
    <row r="49" spans="1:33" s="3" customFormat="1" ht="42" hidden="1">
      <c r="A49" s="45">
        <v>35</v>
      </c>
      <c r="B49" s="45" t="s">
        <v>48</v>
      </c>
      <c r="C49" s="45" t="s">
        <v>127</v>
      </c>
      <c r="D49" s="45" t="s">
        <v>128</v>
      </c>
      <c r="E49" s="45" t="s">
        <v>51</v>
      </c>
      <c r="F49" s="45" t="s">
        <v>135</v>
      </c>
      <c r="G49" s="45" t="s">
        <v>53</v>
      </c>
      <c r="H49" s="45"/>
      <c r="I49" s="45"/>
      <c r="J49" s="45"/>
      <c r="K49" s="45"/>
      <c r="L49" s="45"/>
      <c r="M49" s="45" t="s">
        <v>136</v>
      </c>
      <c r="N49" s="45"/>
      <c r="O49" s="34">
        <v>2</v>
      </c>
      <c r="P49" s="34">
        <v>2</v>
      </c>
      <c r="Q49" s="34">
        <f t="shared" si="4"/>
        <v>4</v>
      </c>
      <c r="R49" s="46" t="str">
        <f t="shared" si="6"/>
        <v>Moderate</v>
      </c>
      <c r="S49" s="46" t="s">
        <v>65</v>
      </c>
      <c r="T49" s="47"/>
      <c r="U49" s="47"/>
      <c r="V49" s="47"/>
      <c r="W49" s="47" t="s">
        <v>137</v>
      </c>
      <c r="X49" s="47"/>
      <c r="Y49" s="45"/>
      <c r="Z49" s="45"/>
      <c r="AA49" s="45"/>
      <c r="AB49" s="46"/>
      <c r="AC49" s="45"/>
      <c r="AD49" s="45"/>
      <c r="AE49" s="45"/>
      <c r="AF49" s="45"/>
      <c r="AG49" s="45"/>
    </row>
    <row r="50" spans="1:33" s="3" customFormat="1" ht="63" hidden="1">
      <c r="A50" s="45">
        <v>36</v>
      </c>
      <c r="B50" s="45" t="s">
        <v>48</v>
      </c>
      <c r="C50" s="45" t="s">
        <v>127</v>
      </c>
      <c r="D50" s="45" t="s">
        <v>128</v>
      </c>
      <c r="E50" s="45" t="s">
        <v>51</v>
      </c>
      <c r="F50" s="45" t="s">
        <v>138</v>
      </c>
      <c r="G50" s="45" t="s">
        <v>53</v>
      </c>
      <c r="H50" s="45"/>
      <c r="I50" s="45"/>
      <c r="J50" s="45"/>
      <c r="K50" s="45"/>
      <c r="L50" s="45"/>
      <c r="M50" s="45" t="s">
        <v>139</v>
      </c>
      <c r="N50" s="45"/>
      <c r="O50" s="34">
        <v>3</v>
      </c>
      <c r="P50" s="34">
        <v>1</v>
      </c>
      <c r="Q50" s="34">
        <f t="shared" si="4"/>
        <v>3</v>
      </c>
      <c r="R50" s="46" t="str">
        <f t="shared" si="6"/>
        <v>Low</v>
      </c>
      <c r="S50" s="46"/>
      <c r="T50" s="47"/>
      <c r="U50" s="47"/>
      <c r="V50" s="47"/>
      <c r="W50" s="47"/>
      <c r="X50" s="47"/>
      <c r="Y50" s="45"/>
      <c r="Z50" s="45"/>
      <c r="AA50" s="45"/>
      <c r="AB50" s="46"/>
      <c r="AC50" s="45"/>
      <c r="AD50" s="45"/>
      <c r="AE50" s="45"/>
      <c r="AF50" s="45"/>
      <c r="AG50" s="45"/>
    </row>
    <row r="51" spans="1:33" s="3" customFormat="1" ht="97.5" hidden="1">
      <c r="A51" s="45">
        <v>37</v>
      </c>
      <c r="B51" s="45" t="s">
        <v>48</v>
      </c>
      <c r="C51" s="45" t="s">
        <v>127</v>
      </c>
      <c r="D51" s="45" t="s">
        <v>128</v>
      </c>
      <c r="E51" s="45" t="s">
        <v>51</v>
      </c>
      <c r="F51" s="45" t="s">
        <v>140</v>
      </c>
      <c r="G51" s="45" t="s">
        <v>81</v>
      </c>
      <c r="H51" s="45"/>
      <c r="I51" s="45" t="s">
        <v>56</v>
      </c>
      <c r="J51" s="45"/>
      <c r="K51" s="45"/>
      <c r="L51" s="45"/>
      <c r="M51" s="45" t="s">
        <v>141</v>
      </c>
      <c r="N51" s="45"/>
      <c r="O51" s="34">
        <v>3</v>
      </c>
      <c r="P51" s="34">
        <v>2</v>
      </c>
      <c r="Q51" s="34">
        <f t="shared" si="4"/>
        <v>6</v>
      </c>
      <c r="R51" s="46" t="str">
        <f t="shared" si="6"/>
        <v>Moderate</v>
      </c>
      <c r="S51" s="46" t="s">
        <v>58</v>
      </c>
      <c r="T51" s="47"/>
      <c r="U51" s="47"/>
      <c r="V51" s="47"/>
      <c r="W51" s="48" t="s">
        <v>142</v>
      </c>
      <c r="X51" s="47"/>
      <c r="Y51" s="45"/>
      <c r="Z51" s="45"/>
      <c r="AA51" s="45"/>
      <c r="AB51" s="46"/>
      <c r="AC51" s="45"/>
      <c r="AD51" s="45"/>
      <c r="AE51" s="45"/>
      <c r="AF51" s="45"/>
      <c r="AG51" s="45"/>
    </row>
    <row r="52" spans="1:33" s="3" customFormat="1" ht="84" hidden="1">
      <c r="A52" s="45">
        <v>38</v>
      </c>
      <c r="B52" s="45" t="s">
        <v>48</v>
      </c>
      <c r="C52" s="45" t="s">
        <v>143</v>
      </c>
      <c r="D52" s="45" t="s">
        <v>144</v>
      </c>
      <c r="E52" s="45" t="s">
        <v>51</v>
      </c>
      <c r="F52" s="45" t="s">
        <v>78</v>
      </c>
      <c r="G52" s="45" t="s">
        <v>74</v>
      </c>
      <c r="H52" s="45"/>
      <c r="I52" s="45"/>
      <c r="J52" s="45"/>
      <c r="K52" s="45"/>
      <c r="L52" s="45"/>
      <c r="M52" s="45" t="s">
        <v>79</v>
      </c>
      <c r="N52" s="45"/>
      <c r="O52" s="34">
        <v>2</v>
      </c>
      <c r="P52" s="34">
        <v>2</v>
      </c>
      <c r="Q52" s="34">
        <f t="shared" si="4"/>
        <v>4</v>
      </c>
      <c r="R52" s="46" t="str">
        <f t="shared" si="6"/>
        <v>Moderate</v>
      </c>
      <c r="S52" s="46" t="s">
        <v>65</v>
      </c>
      <c r="T52" s="47"/>
      <c r="U52" s="47"/>
      <c r="V52" s="47"/>
      <c r="W52" s="47" t="s">
        <v>145</v>
      </c>
      <c r="X52" s="47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3" customFormat="1" ht="42" hidden="1">
      <c r="A53" s="45">
        <v>39</v>
      </c>
      <c r="B53" s="45" t="s">
        <v>48</v>
      </c>
      <c r="C53" s="45" t="s">
        <v>143</v>
      </c>
      <c r="D53" s="45" t="s">
        <v>144</v>
      </c>
      <c r="E53" s="45" t="s">
        <v>51</v>
      </c>
      <c r="F53" s="45" t="s">
        <v>80</v>
      </c>
      <c r="G53" s="45" t="s">
        <v>81</v>
      </c>
      <c r="H53" s="45"/>
      <c r="I53" s="45"/>
      <c r="J53" s="45"/>
      <c r="K53" s="45"/>
      <c r="L53" s="45"/>
      <c r="M53" s="45" t="s">
        <v>82</v>
      </c>
      <c r="N53" s="45"/>
      <c r="O53" s="34">
        <v>1</v>
      </c>
      <c r="P53" s="34">
        <v>2</v>
      </c>
      <c r="Q53" s="34">
        <f t="shared" si="4"/>
        <v>2</v>
      </c>
      <c r="R53" s="46" t="str">
        <f t="shared" si="6"/>
        <v>Low</v>
      </c>
      <c r="S53" s="46"/>
      <c r="T53" s="47"/>
      <c r="U53" s="47"/>
      <c r="V53" s="47"/>
      <c r="W53" s="47"/>
      <c r="X53" s="47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3" customFormat="1" ht="21" hidden="1">
      <c r="A54" s="45">
        <v>40</v>
      </c>
      <c r="B54" s="45" t="s">
        <v>48</v>
      </c>
      <c r="C54" s="45" t="s">
        <v>143</v>
      </c>
      <c r="D54" s="45" t="s">
        <v>144</v>
      </c>
      <c r="E54" s="45" t="s">
        <v>51</v>
      </c>
      <c r="F54" s="45" t="s">
        <v>83</v>
      </c>
      <c r="G54" s="45" t="s">
        <v>84</v>
      </c>
      <c r="H54" s="45"/>
      <c r="I54" s="45"/>
      <c r="J54" s="45"/>
      <c r="K54" s="45"/>
      <c r="L54" s="45"/>
      <c r="M54" s="45" t="s">
        <v>69</v>
      </c>
      <c r="N54" s="45"/>
      <c r="O54" s="34">
        <v>1</v>
      </c>
      <c r="P54" s="34">
        <v>3</v>
      </c>
      <c r="Q54" s="34">
        <f t="shared" si="4"/>
        <v>3</v>
      </c>
      <c r="R54" s="46" t="str">
        <f t="shared" si="6"/>
        <v>Low</v>
      </c>
      <c r="S54" s="46"/>
      <c r="T54" s="47"/>
      <c r="U54" s="47"/>
      <c r="V54" s="47"/>
      <c r="W54" s="47"/>
      <c r="X54" s="47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3" customFormat="1" ht="42" hidden="1">
      <c r="A55" s="45">
        <v>41</v>
      </c>
      <c r="B55" s="45" t="s">
        <v>48</v>
      </c>
      <c r="C55" s="45" t="s">
        <v>143</v>
      </c>
      <c r="D55" s="45" t="s">
        <v>144</v>
      </c>
      <c r="E55" s="45" t="s">
        <v>51</v>
      </c>
      <c r="F55" s="45" t="s">
        <v>146</v>
      </c>
      <c r="G55" s="45" t="s">
        <v>53</v>
      </c>
      <c r="H55" s="45"/>
      <c r="I55" s="45"/>
      <c r="J55" s="45"/>
      <c r="K55" s="45"/>
      <c r="L55" s="45"/>
      <c r="M55" s="45" t="s">
        <v>147</v>
      </c>
      <c r="N55" s="45"/>
      <c r="O55" s="34">
        <v>2</v>
      </c>
      <c r="P55" s="34">
        <v>1</v>
      </c>
      <c r="Q55" s="34">
        <f t="shared" si="4"/>
        <v>2</v>
      </c>
      <c r="R55" s="46" t="str">
        <f t="shared" si="6"/>
        <v>Low</v>
      </c>
      <c r="S55" s="46"/>
      <c r="T55" s="47"/>
      <c r="U55" s="47"/>
      <c r="V55" s="47"/>
      <c r="W55" s="47"/>
      <c r="X55" s="47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3" customFormat="1" ht="42" hidden="1">
      <c r="A56" s="45">
        <v>42</v>
      </c>
      <c r="B56" s="45" t="s">
        <v>48</v>
      </c>
      <c r="C56" s="45" t="s">
        <v>143</v>
      </c>
      <c r="D56" s="45" t="s">
        <v>144</v>
      </c>
      <c r="E56" s="45" t="s">
        <v>51</v>
      </c>
      <c r="F56" s="45" t="s">
        <v>86</v>
      </c>
      <c r="G56" s="45" t="s">
        <v>53</v>
      </c>
      <c r="H56" s="45"/>
      <c r="I56" s="45"/>
      <c r="J56" s="45"/>
      <c r="K56" s="45"/>
      <c r="L56" s="45"/>
      <c r="M56" s="45" t="s">
        <v>87</v>
      </c>
      <c r="N56" s="45"/>
      <c r="O56" s="34">
        <v>2</v>
      </c>
      <c r="P56" s="34">
        <v>1</v>
      </c>
      <c r="Q56" s="34">
        <f t="shared" si="4"/>
        <v>2</v>
      </c>
      <c r="R56" s="46" t="str">
        <f t="shared" si="6"/>
        <v>Low</v>
      </c>
      <c r="S56" s="46"/>
      <c r="T56" s="47"/>
      <c r="U56" s="47"/>
      <c r="V56" s="47"/>
      <c r="W56" s="47"/>
      <c r="X56" s="47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3" customFormat="1" ht="84" hidden="1">
      <c r="A57" s="45">
        <v>43</v>
      </c>
      <c r="B57" s="45" t="s">
        <v>48</v>
      </c>
      <c r="C57" s="45" t="s">
        <v>148</v>
      </c>
      <c r="D57" s="45" t="s">
        <v>149</v>
      </c>
      <c r="E57" s="45" t="s">
        <v>51</v>
      </c>
      <c r="F57" s="45" t="s">
        <v>86</v>
      </c>
      <c r="G57" s="45" t="s">
        <v>53</v>
      </c>
      <c r="H57" s="45"/>
      <c r="I57" s="45"/>
      <c r="J57" s="45"/>
      <c r="K57" s="45"/>
      <c r="L57" s="45"/>
      <c r="M57" s="45" t="s">
        <v>87</v>
      </c>
      <c r="N57" s="45"/>
      <c r="O57" s="34">
        <v>2</v>
      </c>
      <c r="P57" s="34">
        <v>2</v>
      </c>
      <c r="Q57" s="34">
        <f t="shared" si="4"/>
        <v>4</v>
      </c>
      <c r="R57" s="46" t="str">
        <f t="shared" si="6"/>
        <v>Moderate</v>
      </c>
      <c r="S57" s="46" t="s">
        <v>65</v>
      </c>
      <c r="T57" s="47"/>
      <c r="U57" s="47"/>
      <c r="V57" s="47"/>
      <c r="W57" s="47" t="s">
        <v>608</v>
      </c>
      <c r="X57" s="47"/>
      <c r="Y57" s="34">
        <v>2</v>
      </c>
      <c r="Z57" s="34">
        <v>1</v>
      </c>
      <c r="AA57" s="34">
        <f t="shared" ref="AA57" si="7">Z57*Y57</f>
        <v>2</v>
      </c>
      <c r="AB57" s="46" t="str">
        <f t="shared" ref="AB57" si="8">IF(AA57&gt;11,"Extreme",IF(V57="yes","Extreme",IF(AA57&gt;7,"High",IF(AA57&gt;3,"Moderate","Low"))))</f>
        <v>Low</v>
      </c>
      <c r="AC57" s="45"/>
      <c r="AD57" s="45"/>
      <c r="AE57" s="45"/>
      <c r="AF57" s="45"/>
      <c r="AG57" s="45"/>
    </row>
    <row r="58" spans="1:33" s="3" customFormat="1" ht="42" hidden="1">
      <c r="A58" s="45">
        <v>44</v>
      </c>
      <c r="B58" s="45" t="s">
        <v>48</v>
      </c>
      <c r="C58" s="45" t="s">
        <v>148</v>
      </c>
      <c r="D58" s="45" t="s">
        <v>149</v>
      </c>
      <c r="E58" s="45" t="s">
        <v>51</v>
      </c>
      <c r="F58" s="45" t="s">
        <v>52</v>
      </c>
      <c r="G58" s="45" t="s">
        <v>53</v>
      </c>
      <c r="H58" s="45"/>
      <c r="I58" s="45"/>
      <c r="J58" s="45"/>
      <c r="K58" s="45"/>
      <c r="L58" s="45"/>
      <c r="M58" s="45" t="s">
        <v>151</v>
      </c>
      <c r="N58" s="45"/>
      <c r="O58" s="34">
        <v>3</v>
      </c>
      <c r="P58" s="34">
        <v>1</v>
      </c>
      <c r="Q58" s="34">
        <f t="shared" si="4"/>
        <v>3</v>
      </c>
      <c r="R58" s="46" t="str">
        <f t="shared" si="6"/>
        <v>Low</v>
      </c>
      <c r="S58" s="46"/>
      <c r="T58" s="47"/>
      <c r="U58" s="47"/>
      <c r="V58" s="47"/>
      <c r="W58" s="47"/>
      <c r="X58" s="47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3" customFormat="1" ht="42" hidden="1">
      <c r="A59" s="45">
        <v>45</v>
      </c>
      <c r="B59" s="45" t="s">
        <v>48</v>
      </c>
      <c r="C59" s="45" t="s">
        <v>148</v>
      </c>
      <c r="D59" s="45" t="s">
        <v>149</v>
      </c>
      <c r="E59" s="45" t="s">
        <v>51</v>
      </c>
      <c r="F59" s="45" t="s">
        <v>55</v>
      </c>
      <c r="G59" s="45" t="s">
        <v>53</v>
      </c>
      <c r="H59" s="45"/>
      <c r="I59" s="45" t="s">
        <v>56</v>
      </c>
      <c r="J59" s="45"/>
      <c r="K59" s="45"/>
      <c r="L59" s="45"/>
      <c r="M59" s="45" t="s">
        <v>57</v>
      </c>
      <c r="N59" s="45"/>
      <c r="O59" s="34">
        <v>3</v>
      </c>
      <c r="P59" s="34">
        <v>2</v>
      </c>
      <c r="Q59" s="34">
        <f t="shared" si="4"/>
        <v>6</v>
      </c>
      <c r="R59" s="46" t="str">
        <f t="shared" si="6"/>
        <v>Moderate</v>
      </c>
      <c r="S59" s="46" t="s">
        <v>58</v>
      </c>
      <c r="T59" s="47"/>
      <c r="U59" s="47"/>
      <c r="V59" s="47"/>
      <c r="W59" s="45" t="s">
        <v>152</v>
      </c>
      <c r="X59" s="47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3" customFormat="1" ht="126" hidden="1">
      <c r="A60" s="45">
        <v>46</v>
      </c>
      <c r="B60" s="45" t="s">
        <v>48</v>
      </c>
      <c r="C60" s="45" t="s">
        <v>148</v>
      </c>
      <c r="D60" s="45" t="s">
        <v>149</v>
      </c>
      <c r="E60" s="45" t="s">
        <v>51</v>
      </c>
      <c r="F60" s="45" t="s">
        <v>62</v>
      </c>
      <c r="G60" s="45" t="s">
        <v>63</v>
      </c>
      <c r="H60" s="45"/>
      <c r="I60" s="45"/>
      <c r="J60" s="45"/>
      <c r="K60" s="45"/>
      <c r="L60" s="45"/>
      <c r="M60" s="45" t="s">
        <v>151</v>
      </c>
      <c r="N60" s="45"/>
      <c r="O60" s="34">
        <v>2</v>
      </c>
      <c r="P60" s="34">
        <v>2</v>
      </c>
      <c r="Q60" s="34">
        <f t="shared" si="4"/>
        <v>4</v>
      </c>
      <c r="R60" s="46" t="str">
        <f t="shared" si="6"/>
        <v>Moderate</v>
      </c>
      <c r="S60" s="46" t="s">
        <v>65</v>
      </c>
      <c r="T60" s="47"/>
      <c r="U60" s="47"/>
      <c r="V60" s="47"/>
      <c r="W60" s="47" t="s">
        <v>609</v>
      </c>
      <c r="X60" s="47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3" customFormat="1" ht="42" hidden="1">
      <c r="A61" s="45">
        <v>47</v>
      </c>
      <c r="B61" s="45" t="s">
        <v>48</v>
      </c>
      <c r="C61" s="45" t="s">
        <v>148</v>
      </c>
      <c r="D61" s="45" t="s">
        <v>149</v>
      </c>
      <c r="E61" s="45" t="s">
        <v>51</v>
      </c>
      <c r="F61" s="45" t="s">
        <v>67</v>
      </c>
      <c r="G61" s="45" t="s">
        <v>68</v>
      </c>
      <c r="H61" s="45"/>
      <c r="I61" s="45"/>
      <c r="J61" s="45"/>
      <c r="K61" s="45"/>
      <c r="L61" s="45"/>
      <c r="M61" s="45" t="s">
        <v>151</v>
      </c>
      <c r="N61" s="45"/>
      <c r="O61" s="34">
        <v>1</v>
      </c>
      <c r="P61" s="34">
        <v>3</v>
      </c>
      <c r="Q61" s="34">
        <f t="shared" si="4"/>
        <v>3</v>
      </c>
      <c r="R61" s="46" t="str">
        <f t="shared" si="6"/>
        <v>Low</v>
      </c>
      <c r="S61" s="46"/>
      <c r="T61" s="47"/>
      <c r="U61" s="47"/>
      <c r="V61" s="47"/>
      <c r="W61" s="47"/>
      <c r="X61" s="47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3" customFormat="1" ht="21" hidden="1">
      <c r="A62" s="45">
        <v>48</v>
      </c>
      <c r="B62" s="45" t="s">
        <v>48</v>
      </c>
      <c r="C62" s="45" t="s">
        <v>148</v>
      </c>
      <c r="D62" s="45" t="s">
        <v>149</v>
      </c>
      <c r="E62" s="45" t="s">
        <v>51</v>
      </c>
      <c r="F62" s="45" t="s">
        <v>153</v>
      </c>
      <c r="G62" s="45" t="s">
        <v>99</v>
      </c>
      <c r="H62" s="45"/>
      <c r="I62" s="45"/>
      <c r="J62" s="45"/>
      <c r="K62" s="45"/>
      <c r="L62" s="45"/>
      <c r="M62" s="45" t="s">
        <v>154</v>
      </c>
      <c r="N62" s="45"/>
      <c r="O62" s="34">
        <v>1</v>
      </c>
      <c r="P62" s="34">
        <v>3</v>
      </c>
      <c r="Q62" s="34">
        <f t="shared" si="4"/>
        <v>3</v>
      </c>
      <c r="R62" s="46" t="str">
        <f t="shared" si="6"/>
        <v>Low</v>
      </c>
      <c r="S62" s="46"/>
      <c r="T62" s="47"/>
      <c r="U62" s="47"/>
      <c r="V62" s="47"/>
      <c r="W62" s="47"/>
      <c r="X62" s="47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3" customFormat="1" ht="42" hidden="1">
      <c r="A63" s="45">
        <v>49</v>
      </c>
      <c r="B63" s="45" t="s">
        <v>48</v>
      </c>
      <c r="C63" s="45" t="s">
        <v>148</v>
      </c>
      <c r="D63" s="45" t="s">
        <v>149</v>
      </c>
      <c r="E63" s="45" t="s">
        <v>51</v>
      </c>
      <c r="F63" s="45" t="s">
        <v>155</v>
      </c>
      <c r="G63" s="45" t="s">
        <v>53</v>
      </c>
      <c r="H63" s="45"/>
      <c r="I63" s="45"/>
      <c r="J63" s="45"/>
      <c r="K63" s="45"/>
      <c r="L63" s="45"/>
      <c r="M63" s="45" t="s">
        <v>87</v>
      </c>
      <c r="N63" s="45"/>
      <c r="O63" s="34">
        <v>2</v>
      </c>
      <c r="P63" s="34">
        <v>2</v>
      </c>
      <c r="Q63" s="34">
        <f t="shared" si="4"/>
        <v>4</v>
      </c>
      <c r="R63" s="46" t="str">
        <f t="shared" si="6"/>
        <v>Moderate</v>
      </c>
      <c r="S63" s="46" t="s">
        <v>65</v>
      </c>
      <c r="T63" s="47"/>
      <c r="U63" s="47"/>
      <c r="V63" s="47"/>
      <c r="W63" s="47" t="s">
        <v>150</v>
      </c>
      <c r="X63" s="47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3" customFormat="1" ht="42" hidden="1">
      <c r="A64" s="45">
        <v>50</v>
      </c>
      <c r="B64" s="45" t="s">
        <v>48</v>
      </c>
      <c r="C64" s="45" t="s">
        <v>156</v>
      </c>
      <c r="D64" s="45" t="s">
        <v>157</v>
      </c>
      <c r="E64" s="45" t="s">
        <v>158</v>
      </c>
      <c r="F64" s="45" t="s">
        <v>159</v>
      </c>
      <c r="G64" s="45" t="s">
        <v>53</v>
      </c>
      <c r="H64" s="45"/>
      <c r="I64" s="45"/>
      <c r="J64" s="45"/>
      <c r="K64" s="45"/>
      <c r="L64" s="45"/>
      <c r="M64" s="45" t="s">
        <v>160</v>
      </c>
      <c r="N64" s="45"/>
      <c r="O64" s="34">
        <v>2</v>
      </c>
      <c r="P64" s="34">
        <v>1</v>
      </c>
      <c r="Q64" s="34">
        <f t="shared" si="4"/>
        <v>2</v>
      </c>
      <c r="R64" s="46" t="str">
        <f t="shared" si="6"/>
        <v>Low</v>
      </c>
      <c r="S64" s="46"/>
      <c r="T64" s="47"/>
      <c r="U64" s="47"/>
      <c r="V64" s="47"/>
      <c r="W64" s="47"/>
      <c r="X64" s="47"/>
      <c r="Y64" s="45"/>
      <c r="Z64" s="45"/>
      <c r="AA64" s="45"/>
      <c r="AB64" s="46"/>
      <c r="AC64" s="45"/>
      <c r="AD64" s="45"/>
      <c r="AE64" s="45"/>
      <c r="AF64" s="45"/>
      <c r="AG64" s="45"/>
    </row>
    <row r="65" spans="1:33" s="3" customFormat="1" ht="42" hidden="1">
      <c r="A65" s="45">
        <v>51</v>
      </c>
      <c r="B65" s="45" t="s">
        <v>48</v>
      </c>
      <c r="C65" s="45" t="s">
        <v>156</v>
      </c>
      <c r="D65" s="45" t="s">
        <v>157</v>
      </c>
      <c r="E65" s="45" t="s">
        <v>158</v>
      </c>
      <c r="F65" s="45" t="s">
        <v>103</v>
      </c>
      <c r="G65" s="45" t="s">
        <v>53</v>
      </c>
      <c r="H65" s="45"/>
      <c r="I65" s="45"/>
      <c r="J65" s="45"/>
      <c r="K65" s="45"/>
      <c r="L65" s="45"/>
      <c r="M65" s="45" t="s">
        <v>105</v>
      </c>
      <c r="N65" s="45"/>
      <c r="O65" s="34">
        <v>3</v>
      </c>
      <c r="P65" s="34">
        <v>1</v>
      </c>
      <c r="Q65" s="34">
        <f t="shared" si="4"/>
        <v>3</v>
      </c>
      <c r="R65" s="46" t="str">
        <f t="shared" si="6"/>
        <v>Low</v>
      </c>
      <c r="S65" s="46"/>
      <c r="T65" s="47"/>
      <c r="U65" s="47"/>
      <c r="V65" s="47"/>
      <c r="W65" s="47"/>
      <c r="X65" s="47"/>
      <c r="Y65" s="45"/>
      <c r="Z65" s="45"/>
      <c r="AA65" s="45"/>
      <c r="AB65" s="46"/>
      <c r="AC65" s="45"/>
      <c r="AD65" s="45"/>
      <c r="AE65" s="45"/>
      <c r="AF65" s="45"/>
      <c r="AG65" s="45"/>
    </row>
    <row r="66" spans="1:33" s="3" customFormat="1" ht="42" hidden="1">
      <c r="A66" s="45">
        <v>52</v>
      </c>
      <c r="B66" s="45" t="s">
        <v>48</v>
      </c>
      <c r="C66" s="45" t="s">
        <v>156</v>
      </c>
      <c r="D66" s="45" t="s">
        <v>157</v>
      </c>
      <c r="E66" s="45" t="s">
        <v>158</v>
      </c>
      <c r="F66" s="45" t="s">
        <v>106</v>
      </c>
      <c r="G66" s="45" t="s">
        <v>634</v>
      </c>
      <c r="H66" s="45" t="s">
        <v>108</v>
      </c>
      <c r="I66" s="45"/>
      <c r="J66" s="45"/>
      <c r="K66" s="45"/>
      <c r="L66" s="45"/>
      <c r="M66" s="45" t="s">
        <v>631</v>
      </c>
      <c r="N66" s="45"/>
      <c r="O66" s="34"/>
      <c r="P66" s="34"/>
      <c r="Q66" s="34">
        <f t="shared" si="4"/>
        <v>0</v>
      </c>
      <c r="R66" s="46" t="str">
        <f t="shared" si="6"/>
        <v>Extreme</v>
      </c>
      <c r="S66" s="46" t="s">
        <v>133</v>
      </c>
      <c r="T66" s="47"/>
      <c r="U66" s="47"/>
      <c r="V66" s="47" t="s">
        <v>633</v>
      </c>
      <c r="W66" s="47" t="s">
        <v>632</v>
      </c>
      <c r="X66" s="47" t="s">
        <v>611</v>
      </c>
      <c r="Y66" s="45"/>
      <c r="Z66" s="45"/>
      <c r="AA66" s="45"/>
      <c r="AB66" s="46"/>
      <c r="AC66" s="45"/>
      <c r="AD66" s="45"/>
      <c r="AE66" s="45"/>
      <c r="AF66" s="45"/>
      <c r="AG66" s="45"/>
    </row>
    <row r="67" spans="1:33" s="3" customFormat="1" ht="126" hidden="1">
      <c r="A67" s="45">
        <v>53</v>
      </c>
      <c r="B67" s="45" t="s">
        <v>48</v>
      </c>
      <c r="C67" s="45" t="s">
        <v>156</v>
      </c>
      <c r="D67" s="45" t="s">
        <v>157</v>
      </c>
      <c r="E67" s="45" t="s">
        <v>158</v>
      </c>
      <c r="F67" s="45" t="s">
        <v>161</v>
      </c>
      <c r="G67" s="45" t="s">
        <v>53</v>
      </c>
      <c r="H67" s="45"/>
      <c r="I67" s="45"/>
      <c r="J67" s="45"/>
      <c r="K67" s="45"/>
      <c r="L67" s="45"/>
      <c r="M67" s="45" t="s">
        <v>162</v>
      </c>
      <c r="N67" s="45"/>
      <c r="O67" s="34">
        <v>2</v>
      </c>
      <c r="P67" s="34">
        <v>2</v>
      </c>
      <c r="Q67" s="34">
        <f t="shared" si="4"/>
        <v>4</v>
      </c>
      <c r="R67" s="46" t="str">
        <f t="shared" si="6"/>
        <v>Moderate</v>
      </c>
      <c r="S67" s="46" t="s">
        <v>65</v>
      </c>
      <c r="T67" s="47"/>
      <c r="U67" s="47"/>
      <c r="V67" s="47"/>
      <c r="W67" s="47" t="s">
        <v>610</v>
      </c>
      <c r="X67" s="47"/>
      <c r="Y67" s="34">
        <v>2</v>
      </c>
      <c r="Z67" s="34">
        <v>1</v>
      </c>
      <c r="AA67" s="34">
        <f t="shared" ref="AA67" si="9">Z67*Y67</f>
        <v>2</v>
      </c>
      <c r="AB67" s="46" t="str">
        <f t="shared" ref="AB67" si="10">IF(AA67&gt;11,"Extreme",IF(V67="yes","Extreme",IF(AA67&gt;7,"High",IF(AA67&gt;3,"Moderate","Low"))))</f>
        <v>Low</v>
      </c>
      <c r="AC67" s="45"/>
      <c r="AD67" s="45"/>
      <c r="AE67" s="45"/>
      <c r="AF67" s="45"/>
      <c r="AG67" s="45"/>
    </row>
    <row r="68" spans="1:33" s="3" customFormat="1" ht="42" hidden="1">
      <c r="A68" s="45">
        <v>54</v>
      </c>
      <c r="B68" s="45" t="s">
        <v>48</v>
      </c>
      <c r="C68" s="45" t="s">
        <v>156</v>
      </c>
      <c r="D68" s="45" t="s">
        <v>157</v>
      </c>
      <c r="E68" s="45" t="s">
        <v>158</v>
      </c>
      <c r="F68" s="45" t="s">
        <v>163</v>
      </c>
      <c r="G68" s="45" t="s">
        <v>164</v>
      </c>
      <c r="H68" s="45"/>
      <c r="I68" s="45"/>
      <c r="J68" s="45"/>
      <c r="K68" s="45"/>
      <c r="L68" s="45"/>
      <c r="M68" s="45" t="s">
        <v>162</v>
      </c>
      <c r="N68" s="45"/>
      <c r="O68" s="34">
        <v>3</v>
      </c>
      <c r="P68" s="34">
        <v>1</v>
      </c>
      <c r="Q68" s="34">
        <f t="shared" si="4"/>
        <v>3</v>
      </c>
      <c r="R68" s="46" t="str">
        <f t="shared" si="6"/>
        <v>Low</v>
      </c>
      <c r="S68" s="46"/>
      <c r="T68" s="47"/>
      <c r="U68" s="47"/>
      <c r="V68" s="47"/>
      <c r="W68" s="47"/>
      <c r="X68" s="47"/>
      <c r="Y68" s="45"/>
      <c r="Z68" s="45"/>
      <c r="AA68" s="45"/>
      <c r="AB68" s="46"/>
      <c r="AC68" s="45"/>
      <c r="AD68" s="45"/>
      <c r="AE68" s="45"/>
      <c r="AF68" s="45"/>
      <c r="AG68" s="45"/>
    </row>
    <row r="69" spans="1:33" s="3" customFormat="1" ht="42" hidden="1">
      <c r="A69" s="45">
        <v>55</v>
      </c>
      <c r="B69" s="45" t="s">
        <v>48</v>
      </c>
      <c r="C69" s="45" t="s">
        <v>156</v>
      </c>
      <c r="D69" s="45" t="s">
        <v>157</v>
      </c>
      <c r="E69" s="45" t="s">
        <v>158</v>
      </c>
      <c r="F69" s="45" t="s">
        <v>165</v>
      </c>
      <c r="G69" s="45" t="s">
        <v>53</v>
      </c>
      <c r="H69" s="45"/>
      <c r="I69" s="45"/>
      <c r="J69" s="45"/>
      <c r="K69" s="45"/>
      <c r="L69" s="45"/>
      <c r="M69" s="45" t="s">
        <v>166</v>
      </c>
      <c r="N69" s="45"/>
      <c r="O69" s="34">
        <v>3</v>
      </c>
      <c r="P69" s="34">
        <v>1</v>
      </c>
      <c r="Q69" s="34">
        <f t="shared" si="4"/>
        <v>3</v>
      </c>
      <c r="R69" s="46" t="str">
        <f t="shared" si="6"/>
        <v>Low</v>
      </c>
      <c r="S69" s="46"/>
      <c r="T69" s="47"/>
      <c r="U69" s="47"/>
      <c r="V69" s="47"/>
      <c r="W69" s="47"/>
      <c r="X69" s="47"/>
      <c r="Y69" s="45"/>
      <c r="Z69" s="45"/>
      <c r="AA69" s="45"/>
      <c r="AB69" s="46"/>
      <c r="AC69" s="45"/>
      <c r="AD69" s="45"/>
      <c r="AE69" s="45"/>
      <c r="AF69" s="45"/>
      <c r="AG69" s="45"/>
    </row>
    <row r="70" spans="1:33" s="3" customFormat="1" ht="39" hidden="1">
      <c r="A70" s="45">
        <v>56</v>
      </c>
      <c r="B70" s="49" t="s">
        <v>167</v>
      </c>
      <c r="C70" s="48" t="s">
        <v>617</v>
      </c>
      <c r="D70" s="48" t="s">
        <v>618</v>
      </c>
      <c r="E70" s="49" t="s">
        <v>51</v>
      </c>
      <c r="F70" s="48" t="s">
        <v>191</v>
      </c>
      <c r="G70" s="48" t="s">
        <v>53</v>
      </c>
      <c r="H70" s="49"/>
      <c r="I70" s="50"/>
      <c r="J70" s="48"/>
      <c r="K70" s="48"/>
      <c r="L70" s="48"/>
      <c r="M70" s="48" t="s">
        <v>190</v>
      </c>
      <c r="N70" s="45"/>
      <c r="O70" s="51">
        <v>2</v>
      </c>
      <c r="P70" s="51">
        <v>1</v>
      </c>
      <c r="Q70" s="52">
        <f t="shared" ref="Q70" si="11">P70*O70</f>
        <v>2</v>
      </c>
      <c r="R70" s="53" t="str">
        <f t="shared" si="6"/>
        <v>Low</v>
      </c>
      <c r="S70" s="46"/>
      <c r="T70" s="47"/>
      <c r="U70" s="47"/>
      <c r="V70" s="47"/>
      <c r="W70" s="48"/>
      <c r="X70" s="47"/>
      <c r="Y70" s="45"/>
      <c r="Z70" s="45"/>
      <c r="AA70" s="45"/>
      <c r="AB70" s="46"/>
      <c r="AC70" s="45"/>
      <c r="AD70" s="45"/>
      <c r="AE70" s="45"/>
      <c r="AF70" s="45"/>
      <c r="AG70" s="45"/>
    </row>
    <row r="71" spans="1:33" s="3" customFormat="1" ht="136.5" hidden="1">
      <c r="A71" s="45">
        <v>57</v>
      </c>
      <c r="B71" s="49" t="s">
        <v>167</v>
      </c>
      <c r="C71" s="48" t="s">
        <v>617</v>
      </c>
      <c r="D71" s="48" t="s">
        <v>639</v>
      </c>
      <c r="E71" s="49" t="s">
        <v>51</v>
      </c>
      <c r="F71" s="48" t="s">
        <v>624</v>
      </c>
      <c r="G71" s="48" t="s">
        <v>622</v>
      </c>
      <c r="H71" s="45" t="s">
        <v>108</v>
      </c>
      <c r="I71" s="50"/>
      <c r="J71" s="48"/>
      <c r="K71" s="48"/>
      <c r="L71" s="48"/>
      <c r="M71" s="48" t="s">
        <v>625</v>
      </c>
      <c r="N71" s="45"/>
      <c r="O71" s="51"/>
      <c r="P71" s="51"/>
      <c r="Q71" s="52"/>
      <c r="R71" s="46" t="str">
        <f t="shared" si="6"/>
        <v>Extreme</v>
      </c>
      <c r="S71" s="46" t="s">
        <v>133</v>
      </c>
      <c r="T71" s="54"/>
      <c r="U71" s="54"/>
      <c r="V71" s="54"/>
      <c r="W71" s="48" t="s">
        <v>635</v>
      </c>
      <c r="X71" s="47"/>
      <c r="Y71" s="45"/>
      <c r="Z71" s="45"/>
      <c r="AA71" s="45"/>
      <c r="AB71" s="46"/>
      <c r="AC71" s="45"/>
      <c r="AD71" s="45"/>
      <c r="AE71" s="45"/>
      <c r="AF71" s="45"/>
      <c r="AG71" s="45"/>
    </row>
    <row r="72" spans="1:33" s="3" customFormat="1" ht="58.5" hidden="1">
      <c r="A72" s="45">
        <v>58</v>
      </c>
      <c r="B72" s="49" t="s">
        <v>167</v>
      </c>
      <c r="C72" s="48" t="s">
        <v>617</v>
      </c>
      <c r="D72" s="48" t="s">
        <v>169</v>
      </c>
      <c r="E72" s="49" t="s">
        <v>51</v>
      </c>
      <c r="F72" s="48" t="s">
        <v>170</v>
      </c>
      <c r="G72" s="48" t="s">
        <v>171</v>
      </c>
      <c r="H72" s="49"/>
      <c r="I72" s="49"/>
      <c r="J72" s="48"/>
      <c r="K72" s="48"/>
      <c r="L72" s="48"/>
      <c r="M72" s="48" t="s">
        <v>172</v>
      </c>
      <c r="N72" s="45"/>
      <c r="O72" s="55">
        <v>3</v>
      </c>
      <c r="P72" s="55">
        <v>1</v>
      </c>
      <c r="Q72" s="55">
        <f>O72*P72</f>
        <v>3</v>
      </c>
      <c r="R72" s="46" t="str">
        <f t="shared" si="6"/>
        <v>Low</v>
      </c>
      <c r="S72" s="46"/>
      <c r="T72" s="47"/>
      <c r="U72" s="47"/>
      <c r="V72" s="47"/>
      <c r="W72" s="48"/>
      <c r="X72" s="47"/>
      <c r="Y72" s="45"/>
      <c r="Z72" s="45"/>
      <c r="AA72" s="45"/>
      <c r="AB72" s="46"/>
      <c r="AC72" s="45"/>
      <c r="AD72" s="45"/>
      <c r="AE72" s="45"/>
      <c r="AF72" s="45"/>
      <c r="AG72" s="45"/>
    </row>
    <row r="73" spans="1:33" s="3" customFormat="1" ht="58.5" hidden="1">
      <c r="A73" s="45">
        <v>59</v>
      </c>
      <c r="B73" s="49" t="s">
        <v>167</v>
      </c>
      <c r="C73" s="48" t="s">
        <v>617</v>
      </c>
      <c r="D73" s="48" t="s">
        <v>169</v>
      </c>
      <c r="E73" s="49" t="s">
        <v>51</v>
      </c>
      <c r="F73" s="48" t="s">
        <v>116</v>
      </c>
      <c r="G73" s="48" t="s">
        <v>53</v>
      </c>
      <c r="H73" s="49"/>
      <c r="I73" s="49"/>
      <c r="J73" s="48"/>
      <c r="K73" s="48"/>
      <c r="L73" s="48"/>
      <c r="M73" s="48" t="s">
        <v>173</v>
      </c>
      <c r="N73" s="45"/>
      <c r="O73" s="55">
        <v>4</v>
      </c>
      <c r="P73" s="55">
        <v>1</v>
      </c>
      <c r="Q73" s="55">
        <f>O73*P73</f>
        <v>4</v>
      </c>
      <c r="R73" s="46" t="str">
        <f t="shared" si="6"/>
        <v>Moderate</v>
      </c>
      <c r="S73" s="46" t="s">
        <v>58</v>
      </c>
      <c r="T73" s="47"/>
      <c r="U73" s="47"/>
      <c r="V73" s="47"/>
      <c r="W73" s="48" t="s">
        <v>174</v>
      </c>
      <c r="X73" s="47"/>
      <c r="Y73" s="45"/>
      <c r="Z73" s="45"/>
      <c r="AA73" s="45"/>
      <c r="AB73" s="46"/>
      <c r="AC73" s="45"/>
      <c r="AD73" s="45"/>
      <c r="AE73" s="45"/>
      <c r="AF73" s="45"/>
      <c r="AG73" s="45"/>
    </row>
    <row r="74" spans="1:33" s="3" customFormat="1" ht="58.5" hidden="1">
      <c r="A74" s="45">
        <v>61</v>
      </c>
      <c r="B74" s="49" t="s">
        <v>167</v>
      </c>
      <c r="C74" s="48" t="s">
        <v>617</v>
      </c>
      <c r="D74" s="48" t="s">
        <v>619</v>
      </c>
      <c r="E74" s="49"/>
      <c r="F74" s="48"/>
      <c r="G74" s="48"/>
      <c r="H74" s="49"/>
      <c r="I74" s="45"/>
      <c r="J74" s="48"/>
      <c r="K74" s="48"/>
      <c r="L74" s="48"/>
      <c r="M74" s="48" t="s">
        <v>620</v>
      </c>
      <c r="N74" s="45"/>
      <c r="O74" s="51"/>
      <c r="P74" s="51"/>
      <c r="Q74" s="55"/>
      <c r="R74" s="46"/>
      <c r="S74" s="46"/>
      <c r="T74" s="47"/>
      <c r="U74" s="47"/>
      <c r="V74" s="47"/>
      <c r="W74" s="48"/>
      <c r="X74" s="47"/>
      <c r="Y74" s="45"/>
      <c r="Z74" s="45"/>
      <c r="AA74" s="45"/>
      <c r="AB74" s="46"/>
      <c r="AC74" s="45"/>
      <c r="AD74" s="45"/>
      <c r="AE74" s="45"/>
      <c r="AF74" s="45"/>
      <c r="AG74" s="45"/>
    </row>
    <row r="75" spans="1:33" s="3" customFormat="1" ht="58.5" hidden="1">
      <c r="A75" s="45">
        <v>62</v>
      </c>
      <c r="B75" s="49" t="s">
        <v>167</v>
      </c>
      <c r="C75" s="48" t="s">
        <v>168</v>
      </c>
      <c r="D75" s="48" t="s">
        <v>169</v>
      </c>
      <c r="E75" s="49" t="s">
        <v>51</v>
      </c>
      <c r="F75" s="48" t="s">
        <v>170</v>
      </c>
      <c r="G75" s="48" t="s">
        <v>171</v>
      </c>
      <c r="H75" s="49"/>
      <c r="I75" s="49"/>
      <c r="J75" s="48"/>
      <c r="K75" s="48"/>
      <c r="L75" s="48"/>
      <c r="M75" s="48" t="s">
        <v>172</v>
      </c>
      <c r="N75" s="45"/>
      <c r="O75" s="55">
        <v>3</v>
      </c>
      <c r="P75" s="55">
        <v>1</v>
      </c>
      <c r="Q75" s="55">
        <f>O75*P75</f>
        <v>3</v>
      </c>
      <c r="R75" s="46" t="str">
        <f t="shared" ref="R75:R106" si="12">IF(Q75&gt;11,"Extreme",IF(H75="yes","Extreme",IF(Q75&gt;7,"High",IF(Q75&gt;3,"Moderate","Low"))))</f>
        <v>Low</v>
      </c>
      <c r="S75" s="46"/>
      <c r="T75" s="47"/>
      <c r="U75" s="47"/>
      <c r="V75" s="47"/>
      <c r="W75" s="48"/>
      <c r="X75" s="47"/>
      <c r="Y75" s="45"/>
      <c r="Z75" s="45"/>
      <c r="AA75" s="45"/>
      <c r="AB75" s="46"/>
      <c r="AC75" s="45"/>
      <c r="AD75" s="45"/>
      <c r="AE75" s="45"/>
      <c r="AF75" s="45"/>
      <c r="AG75" s="45"/>
    </row>
    <row r="76" spans="1:33" s="3" customFormat="1" ht="58.5" hidden="1">
      <c r="A76" s="45">
        <v>63</v>
      </c>
      <c r="B76" s="49" t="s">
        <v>167</v>
      </c>
      <c r="C76" s="48" t="s">
        <v>168</v>
      </c>
      <c r="D76" s="48" t="s">
        <v>169</v>
      </c>
      <c r="E76" s="49" t="s">
        <v>51</v>
      </c>
      <c r="F76" s="48" t="s">
        <v>116</v>
      </c>
      <c r="G76" s="48" t="s">
        <v>53</v>
      </c>
      <c r="H76" s="49"/>
      <c r="I76" s="49"/>
      <c r="J76" s="48"/>
      <c r="K76" s="48"/>
      <c r="L76" s="48"/>
      <c r="M76" s="48" t="s">
        <v>173</v>
      </c>
      <c r="N76" s="45"/>
      <c r="O76" s="55">
        <v>4</v>
      </c>
      <c r="P76" s="55">
        <v>1</v>
      </c>
      <c r="Q76" s="55">
        <f>O76*P76</f>
        <v>4</v>
      </c>
      <c r="R76" s="46" t="str">
        <f t="shared" si="12"/>
        <v>Moderate</v>
      </c>
      <c r="S76" s="46" t="s">
        <v>58</v>
      </c>
      <c r="T76" s="47"/>
      <c r="U76" s="47"/>
      <c r="V76" s="47"/>
      <c r="W76" s="48" t="s">
        <v>174</v>
      </c>
      <c r="X76" s="47"/>
      <c r="Y76" s="45"/>
      <c r="Z76" s="45"/>
      <c r="AA76" s="45"/>
      <c r="AB76" s="46"/>
      <c r="AC76" s="45"/>
      <c r="AD76" s="45"/>
      <c r="AE76" s="45"/>
      <c r="AF76" s="45"/>
      <c r="AG76" s="45"/>
    </row>
    <row r="77" spans="1:33" s="3" customFormat="1" ht="97.5" hidden="1">
      <c r="A77" s="45">
        <v>64</v>
      </c>
      <c r="B77" s="49" t="s">
        <v>167</v>
      </c>
      <c r="C77" s="48" t="s">
        <v>168</v>
      </c>
      <c r="D77" s="48" t="s">
        <v>616</v>
      </c>
      <c r="E77" s="49" t="s">
        <v>51</v>
      </c>
      <c r="F77" s="48" t="s">
        <v>176</v>
      </c>
      <c r="G77" s="48" t="s">
        <v>53</v>
      </c>
      <c r="H77" s="49"/>
      <c r="I77" s="45" t="s">
        <v>56</v>
      </c>
      <c r="J77" s="48"/>
      <c r="K77" s="48"/>
      <c r="L77" s="48"/>
      <c r="M77" s="48" t="s">
        <v>177</v>
      </c>
      <c r="N77" s="45"/>
      <c r="O77" s="55">
        <v>3</v>
      </c>
      <c r="P77" s="55">
        <v>2</v>
      </c>
      <c r="Q77" s="55">
        <f>O77*P77</f>
        <v>6</v>
      </c>
      <c r="R77" s="46" t="str">
        <f t="shared" si="12"/>
        <v>Moderate</v>
      </c>
      <c r="S77" s="46" t="s">
        <v>58</v>
      </c>
      <c r="T77" s="47"/>
      <c r="U77" s="47"/>
      <c r="V77" s="47"/>
      <c r="W77" s="48" t="s">
        <v>142</v>
      </c>
      <c r="X77" s="47"/>
      <c r="Y77" s="45"/>
      <c r="Z77" s="45"/>
      <c r="AA77" s="45"/>
      <c r="AB77" s="46"/>
      <c r="AC77" s="45"/>
      <c r="AD77" s="45"/>
      <c r="AE77" s="45"/>
      <c r="AF77" s="45"/>
      <c r="AG77" s="45"/>
    </row>
    <row r="78" spans="1:33" s="3" customFormat="1" ht="97.5" hidden="1">
      <c r="A78" s="45">
        <v>65</v>
      </c>
      <c r="B78" s="49" t="s">
        <v>167</v>
      </c>
      <c r="C78" s="48" t="s">
        <v>168</v>
      </c>
      <c r="D78" s="48" t="s">
        <v>175</v>
      </c>
      <c r="E78" s="49" t="s">
        <v>51</v>
      </c>
      <c r="F78" s="48" t="s">
        <v>178</v>
      </c>
      <c r="G78" s="48" t="s">
        <v>53</v>
      </c>
      <c r="H78" s="49"/>
      <c r="I78" s="49"/>
      <c r="J78" s="48"/>
      <c r="K78" s="48"/>
      <c r="L78" s="48"/>
      <c r="M78" s="48" t="s">
        <v>179</v>
      </c>
      <c r="N78" s="45"/>
      <c r="O78" s="55">
        <v>3</v>
      </c>
      <c r="P78" s="55">
        <v>1</v>
      </c>
      <c r="Q78" s="55">
        <f>O78*P78</f>
        <v>3</v>
      </c>
      <c r="R78" s="46" t="str">
        <f t="shared" si="12"/>
        <v>Low</v>
      </c>
      <c r="S78" s="46"/>
      <c r="T78" s="47"/>
      <c r="U78" s="47"/>
      <c r="V78" s="47"/>
      <c r="W78" s="48"/>
      <c r="X78" s="47"/>
      <c r="Y78" s="45"/>
      <c r="Z78" s="45"/>
      <c r="AA78" s="45"/>
      <c r="AB78" s="46"/>
      <c r="AC78" s="45"/>
      <c r="AD78" s="45"/>
      <c r="AE78" s="45"/>
      <c r="AF78" s="45"/>
      <c r="AG78" s="45"/>
    </row>
    <row r="79" spans="1:33" s="3" customFormat="1" ht="58.5" hidden="1">
      <c r="A79" s="45">
        <v>66</v>
      </c>
      <c r="B79" s="49" t="s">
        <v>180</v>
      </c>
      <c r="C79" s="48" t="s">
        <v>181</v>
      </c>
      <c r="D79" s="48" t="s">
        <v>182</v>
      </c>
      <c r="E79" s="49" t="s">
        <v>51</v>
      </c>
      <c r="F79" s="48" t="s">
        <v>183</v>
      </c>
      <c r="G79" s="48" t="s">
        <v>53</v>
      </c>
      <c r="H79" s="49"/>
      <c r="I79" s="49"/>
      <c r="J79" s="48"/>
      <c r="K79" s="48"/>
      <c r="L79" s="48"/>
      <c r="M79" s="48" t="s">
        <v>184</v>
      </c>
      <c r="N79" s="45"/>
      <c r="O79" s="55">
        <v>4</v>
      </c>
      <c r="P79" s="55">
        <v>1</v>
      </c>
      <c r="Q79" s="55">
        <f>O79*P79</f>
        <v>4</v>
      </c>
      <c r="R79" s="46" t="str">
        <f t="shared" si="12"/>
        <v>Moderate</v>
      </c>
      <c r="S79" s="46" t="s">
        <v>58</v>
      </c>
      <c r="T79" s="47"/>
      <c r="U79" s="47"/>
      <c r="V79" s="47"/>
      <c r="W79" s="48" t="s">
        <v>184</v>
      </c>
      <c r="X79" s="47"/>
      <c r="Y79" s="45"/>
      <c r="Z79" s="45"/>
      <c r="AA79" s="45"/>
      <c r="AB79" s="46"/>
      <c r="AC79" s="45"/>
      <c r="AD79" s="45"/>
      <c r="AE79" s="45"/>
      <c r="AF79" s="45"/>
      <c r="AG79" s="45"/>
    </row>
    <row r="80" spans="1:33" s="17" customFormat="1" ht="58.5" hidden="1">
      <c r="A80" s="45">
        <v>67</v>
      </c>
      <c r="B80" s="45" t="s">
        <v>48</v>
      </c>
      <c r="C80" s="48" t="s">
        <v>185</v>
      </c>
      <c r="D80" s="48" t="s">
        <v>186</v>
      </c>
      <c r="E80" s="49" t="s">
        <v>51</v>
      </c>
      <c r="F80" s="48" t="s">
        <v>187</v>
      </c>
      <c r="G80" s="48" t="s">
        <v>53</v>
      </c>
      <c r="H80" s="49"/>
      <c r="I80" s="50"/>
      <c r="J80" s="48"/>
      <c r="K80" s="48"/>
      <c r="L80" s="48"/>
      <c r="M80" s="48" t="s">
        <v>188</v>
      </c>
      <c r="N80" s="50"/>
      <c r="O80" s="51">
        <v>2</v>
      </c>
      <c r="P80" s="51">
        <v>1</v>
      </c>
      <c r="Q80" s="52">
        <f t="shared" si="4"/>
        <v>2</v>
      </c>
      <c r="R80" s="53" t="str">
        <f t="shared" si="12"/>
        <v>Low</v>
      </c>
      <c r="S80" s="53"/>
      <c r="T80" s="54"/>
      <c r="U80" s="54"/>
      <c r="V80" s="54"/>
      <c r="W80" s="48"/>
      <c r="X80" s="54"/>
      <c r="Y80" s="50"/>
      <c r="Z80" s="50"/>
      <c r="AA80" s="50"/>
      <c r="AB80" s="53"/>
      <c r="AC80" s="50"/>
      <c r="AD80" s="50"/>
      <c r="AE80" s="50"/>
      <c r="AF80" s="50"/>
      <c r="AG80" s="50"/>
    </row>
    <row r="81" spans="1:33" s="17" customFormat="1" ht="58.5" hidden="1">
      <c r="A81" s="45">
        <v>68</v>
      </c>
      <c r="B81" s="45" t="s">
        <v>48</v>
      </c>
      <c r="C81" s="48" t="s">
        <v>185</v>
      </c>
      <c r="D81" s="48" t="s">
        <v>186</v>
      </c>
      <c r="E81" s="49" t="s">
        <v>51</v>
      </c>
      <c r="F81" s="48" t="s">
        <v>189</v>
      </c>
      <c r="G81" s="48" t="s">
        <v>53</v>
      </c>
      <c r="H81" s="49"/>
      <c r="I81" s="50"/>
      <c r="J81" s="48"/>
      <c r="K81" s="48"/>
      <c r="L81" s="48"/>
      <c r="M81" s="48" t="s">
        <v>190</v>
      </c>
      <c r="N81" s="50"/>
      <c r="O81" s="51">
        <v>2</v>
      </c>
      <c r="P81" s="51">
        <v>1</v>
      </c>
      <c r="Q81" s="52">
        <f t="shared" si="4"/>
        <v>2</v>
      </c>
      <c r="R81" s="53" t="str">
        <f t="shared" si="12"/>
        <v>Low</v>
      </c>
      <c r="S81" s="53"/>
      <c r="T81" s="54"/>
      <c r="U81" s="54"/>
      <c r="V81" s="54"/>
      <c r="W81" s="48"/>
      <c r="X81" s="54"/>
      <c r="Y81" s="50"/>
      <c r="Z81" s="50"/>
      <c r="AA81" s="50"/>
      <c r="AB81" s="53"/>
      <c r="AC81" s="50"/>
      <c r="AD81" s="50"/>
      <c r="AE81" s="50"/>
      <c r="AF81" s="50"/>
      <c r="AG81" s="50"/>
    </row>
    <row r="82" spans="1:33" s="17" customFormat="1" ht="39" hidden="1">
      <c r="A82" s="45">
        <v>69</v>
      </c>
      <c r="B82" s="45" t="s">
        <v>48</v>
      </c>
      <c r="C82" s="48" t="s">
        <v>185</v>
      </c>
      <c r="D82" s="48" t="s">
        <v>186</v>
      </c>
      <c r="E82" s="49" t="s">
        <v>51</v>
      </c>
      <c r="F82" s="48" t="s">
        <v>191</v>
      </c>
      <c r="G82" s="48" t="s">
        <v>53</v>
      </c>
      <c r="H82" s="49"/>
      <c r="I82" s="50"/>
      <c r="J82" s="48"/>
      <c r="K82" s="48"/>
      <c r="L82" s="48"/>
      <c r="M82" s="48" t="s">
        <v>190</v>
      </c>
      <c r="N82" s="50"/>
      <c r="O82" s="51">
        <v>2</v>
      </c>
      <c r="P82" s="51">
        <v>1</v>
      </c>
      <c r="Q82" s="52">
        <f t="shared" si="4"/>
        <v>2</v>
      </c>
      <c r="R82" s="53" t="str">
        <f t="shared" si="12"/>
        <v>Low</v>
      </c>
      <c r="S82" s="53"/>
      <c r="T82" s="54"/>
      <c r="U82" s="54"/>
      <c r="V82" s="54"/>
      <c r="W82" s="48"/>
      <c r="X82" s="54"/>
      <c r="Y82" s="50"/>
      <c r="Z82" s="50"/>
      <c r="AA82" s="50"/>
      <c r="AB82" s="53"/>
      <c r="AC82" s="50"/>
      <c r="AD82" s="50"/>
      <c r="AE82" s="50"/>
      <c r="AF82" s="50"/>
      <c r="AG82" s="50"/>
    </row>
    <row r="83" spans="1:33" s="17" customFormat="1" ht="39" hidden="1">
      <c r="A83" s="45">
        <v>70</v>
      </c>
      <c r="B83" s="45" t="s">
        <v>48</v>
      </c>
      <c r="C83" s="48" t="s">
        <v>185</v>
      </c>
      <c r="D83" s="48" t="s">
        <v>186</v>
      </c>
      <c r="E83" s="49" t="s">
        <v>51</v>
      </c>
      <c r="F83" s="48" t="s">
        <v>192</v>
      </c>
      <c r="G83" s="48" t="s">
        <v>193</v>
      </c>
      <c r="H83" s="49"/>
      <c r="I83" s="50"/>
      <c r="J83" s="48"/>
      <c r="K83" s="48"/>
      <c r="L83" s="48"/>
      <c r="M83" s="48" t="s">
        <v>194</v>
      </c>
      <c r="N83" s="50"/>
      <c r="O83" s="51">
        <v>2</v>
      </c>
      <c r="P83" s="51">
        <v>1</v>
      </c>
      <c r="Q83" s="52">
        <f t="shared" si="4"/>
        <v>2</v>
      </c>
      <c r="R83" s="53" t="str">
        <f t="shared" si="12"/>
        <v>Low</v>
      </c>
      <c r="S83" s="53"/>
      <c r="T83" s="54"/>
      <c r="U83" s="54"/>
      <c r="V83" s="54"/>
      <c r="W83" s="48"/>
      <c r="X83" s="54"/>
      <c r="Y83" s="50"/>
      <c r="Z83" s="50"/>
      <c r="AA83" s="50"/>
      <c r="AB83" s="53"/>
      <c r="AC83" s="50"/>
      <c r="AD83" s="50"/>
      <c r="AE83" s="50"/>
      <c r="AF83" s="50"/>
      <c r="AG83" s="50"/>
    </row>
    <row r="84" spans="1:33" s="17" customFormat="1" ht="58.5" hidden="1">
      <c r="A84" s="45">
        <v>71</v>
      </c>
      <c r="B84" s="45" t="s">
        <v>48</v>
      </c>
      <c r="C84" s="48" t="s">
        <v>185</v>
      </c>
      <c r="D84" s="48" t="s">
        <v>186</v>
      </c>
      <c r="E84" s="49" t="s">
        <v>51</v>
      </c>
      <c r="F84" s="48" t="s">
        <v>195</v>
      </c>
      <c r="G84" s="48" t="s">
        <v>53</v>
      </c>
      <c r="H84" s="49"/>
      <c r="I84" s="50"/>
      <c r="J84" s="48"/>
      <c r="K84" s="48"/>
      <c r="L84" s="48"/>
      <c r="M84" s="48" t="s">
        <v>196</v>
      </c>
      <c r="N84" s="50"/>
      <c r="O84" s="51">
        <v>2</v>
      </c>
      <c r="P84" s="51">
        <v>1</v>
      </c>
      <c r="Q84" s="52">
        <f t="shared" si="4"/>
        <v>2</v>
      </c>
      <c r="R84" s="53" t="str">
        <f t="shared" si="12"/>
        <v>Low</v>
      </c>
      <c r="S84" s="53"/>
      <c r="T84" s="54"/>
      <c r="U84" s="54"/>
      <c r="V84" s="54"/>
      <c r="W84" s="48"/>
      <c r="X84" s="54"/>
      <c r="Y84" s="50"/>
      <c r="Z84" s="50"/>
      <c r="AA84" s="50"/>
      <c r="AB84" s="53"/>
      <c r="AC84" s="50"/>
      <c r="AD84" s="50"/>
      <c r="AE84" s="50"/>
      <c r="AF84" s="50"/>
      <c r="AG84" s="50"/>
    </row>
    <row r="85" spans="1:33" s="17" customFormat="1" ht="58.5" hidden="1">
      <c r="A85" s="45">
        <v>72</v>
      </c>
      <c r="B85" s="45" t="s">
        <v>48</v>
      </c>
      <c r="C85" s="48" t="s">
        <v>621</v>
      </c>
      <c r="D85" s="48" t="s">
        <v>169</v>
      </c>
      <c r="E85" s="49" t="s">
        <v>51</v>
      </c>
      <c r="F85" s="48" t="s">
        <v>170</v>
      </c>
      <c r="G85" s="48" t="s">
        <v>171</v>
      </c>
      <c r="H85" s="49"/>
      <c r="I85" s="49"/>
      <c r="J85" s="48"/>
      <c r="K85" s="48"/>
      <c r="L85" s="48"/>
      <c r="M85" s="48" t="s">
        <v>172</v>
      </c>
      <c r="N85" s="50"/>
      <c r="O85" s="55">
        <v>3</v>
      </c>
      <c r="P85" s="55">
        <v>1</v>
      </c>
      <c r="Q85" s="55">
        <f>O85*P85</f>
        <v>3</v>
      </c>
      <c r="R85" s="46" t="str">
        <f t="shared" si="12"/>
        <v>Low</v>
      </c>
      <c r="S85" s="46"/>
      <c r="T85" s="47"/>
      <c r="U85" s="47"/>
      <c r="V85" s="47"/>
      <c r="W85" s="48"/>
      <c r="X85" s="54"/>
      <c r="Y85" s="50"/>
      <c r="Z85" s="50"/>
      <c r="AA85" s="50"/>
      <c r="AB85" s="53"/>
      <c r="AC85" s="50"/>
      <c r="AD85" s="50"/>
      <c r="AE85" s="50"/>
      <c r="AF85" s="50"/>
      <c r="AG85" s="50"/>
    </row>
    <row r="86" spans="1:33" s="17" customFormat="1" ht="58.5" hidden="1">
      <c r="A86" s="45">
        <v>73</v>
      </c>
      <c r="B86" s="45" t="s">
        <v>48</v>
      </c>
      <c r="C86" s="48" t="s">
        <v>621</v>
      </c>
      <c r="D86" s="48" t="s">
        <v>169</v>
      </c>
      <c r="E86" s="49" t="s">
        <v>51</v>
      </c>
      <c r="F86" s="48" t="s">
        <v>116</v>
      </c>
      <c r="G86" s="48" t="s">
        <v>53</v>
      </c>
      <c r="H86" s="49"/>
      <c r="I86" s="49"/>
      <c r="J86" s="48"/>
      <c r="K86" s="48"/>
      <c r="L86" s="48"/>
      <c r="M86" s="48" t="s">
        <v>173</v>
      </c>
      <c r="N86" s="50"/>
      <c r="O86" s="55">
        <v>4</v>
      </c>
      <c r="P86" s="55">
        <v>1</v>
      </c>
      <c r="Q86" s="55">
        <f>O86*P86</f>
        <v>4</v>
      </c>
      <c r="R86" s="46" t="str">
        <f t="shared" si="12"/>
        <v>Moderate</v>
      </c>
      <c r="S86" s="46" t="s">
        <v>58</v>
      </c>
      <c r="T86" s="47"/>
      <c r="U86" s="47"/>
      <c r="V86" s="47"/>
      <c r="W86" s="48" t="s">
        <v>174</v>
      </c>
      <c r="X86" s="54"/>
      <c r="Y86" s="50"/>
      <c r="Z86" s="50"/>
      <c r="AA86" s="50"/>
      <c r="AB86" s="53"/>
      <c r="AC86" s="50"/>
      <c r="AD86" s="50"/>
      <c r="AE86" s="50"/>
      <c r="AF86" s="50"/>
      <c r="AG86" s="50"/>
    </row>
    <row r="87" spans="1:33" s="17" customFormat="1" ht="136.5" hidden="1">
      <c r="A87" s="45">
        <v>74</v>
      </c>
      <c r="B87" s="45" t="s">
        <v>48</v>
      </c>
      <c r="C87" s="48" t="s">
        <v>621</v>
      </c>
      <c r="D87" s="48" t="s">
        <v>623</v>
      </c>
      <c r="E87" s="49" t="s">
        <v>51</v>
      </c>
      <c r="F87" s="48" t="s">
        <v>624</v>
      </c>
      <c r="G87" s="48" t="s">
        <v>622</v>
      </c>
      <c r="H87" s="45" t="s">
        <v>108</v>
      </c>
      <c r="I87" s="50"/>
      <c r="J87" s="48"/>
      <c r="K87" s="48"/>
      <c r="L87" s="48"/>
      <c r="M87" s="48" t="s">
        <v>625</v>
      </c>
      <c r="N87" s="50"/>
      <c r="O87" s="51"/>
      <c r="P87" s="51"/>
      <c r="Q87" s="52"/>
      <c r="R87" s="46" t="str">
        <f t="shared" si="12"/>
        <v>Extreme</v>
      </c>
      <c r="S87" s="46" t="s">
        <v>133</v>
      </c>
      <c r="T87" s="54"/>
      <c r="U87" s="54"/>
      <c r="V87" s="54"/>
      <c r="W87" s="48" t="s">
        <v>635</v>
      </c>
      <c r="X87" s="54"/>
      <c r="Y87" s="50"/>
      <c r="Z87" s="50"/>
      <c r="AA87" s="50"/>
      <c r="AB87" s="53"/>
      <c r="AC87" s="50"/>
      <c r="AD87" s="50"/>
      <c r="AE87" s="50"/>
      <c r="AF87" s="50"/>
      <c r="AG87" s="50"/>
    </row>
    <row r="88" spans="1:33" s="17" customFormat="1" ht="78" hidden="1">
      <c r="A88" s="45">
        <v>75</v>
      </c>
      <c r="B88" s="45" t="s">
        <v>48</v>
      </c>
      <c r="C88" s="48" t="s">
        <v>621</v>
      </c>
      <c r="D88" s="48" t="s">
        <v>616</v>
      </c>
      <c r="E88" s="49" t="s">
        <v>51</v>
      </c>
      <c r="F88" s="48" t="s">
        <v>626</v>
      </c>
      <c r="G88" s="48" t="s">
        <v>104</v>
      </c>
      <c r="H88" s="49"/>
      <c r="I88" s="50"/>
      <c r="J88" s="48"/>
      <c r="K88" s="48"/>
      <c r="L88" s="48"/>
      <c r="M88" s="48" t="s">
        <v>627</v>
      </c>
      <c r="N88" s="50"/>
      <c r="O88" s="51">
        <v>3</v>
      </c>
      <c r="P88" s="51">
        <v>2</v>
      </c>
      <c r="Q88" s="52">
        <f t="shared" si="4"/>
        <v>6</v>
      </c>
      <c r="R88" s="53" t="str">
        <f t="shared" si="12"/>
        <v>Moderate</v>
      </c>
      <c r="S88" s="53"/>
      <c r="T88" s="54"/>
      <c r="U88" s="54"/>
      <c r="V88" s="54"/>
      <c r="W88" s="48" t="s">
        <v>628</v>
      </c>
      <c r="X88" s="54"/>
      <c r="Y88" s="50"/>
      <c r="Z88" s="50"/>
      <c r="AA88" s="50"/>
      <c r="AB88" s="53"/>
      <c r="AC88" s="50"/>
      <c r="AD88" s="50"/>
      <c r="AE88" s="50"/>
      <c r="AF88" s="50"/>
      <c r="AG88" s="50"/>
    </row>
    <row r="89" spans="1:33" s="3" customFormat="1" ht="42">
      <c r="A89" s="45">
        <v>76</v>
      </c>
      <c r="B89" s="45" t="s">
        <v>197</v>
      </c>
      <c r="C89" s="48" t="s">
        <v>198</v>
      </c>
      <c r="D89" s="48" t="s">
        <v>199</v>
      </c>
      <c r="E89" s="45" t="s">
        <v>51</v>
      </c>
      <c r="F89" s="45" t="s">
        <v>200</v>
      </c>
      <c r="G89" s="45" t="s">
        <v>74</v>
      </c>
      <c r="H89" s="45"/>
      <c r="I89" s="45"/>
      <c r="J89" s="45"/>
      <c r="K89" s="45"/>
      <c r="L89" s="45"/>
      <c r="M89" s="45" t="s">
        <v>201</v>
      </c>
      <c r="N89" s="45"/>
      <c r="O89" s="34">
        <v>2</v>
      </c>
      <c r="P89" s="34">
        <v>1</v>
      </c>
      <c r="Q89" s="34">
        <f t="shared" si="4"/>
        <v>2</v>
      </c>
      <c r="R89" s="46" t="str">
        <f t="shared" si="12"/>
        <v>Low</v>
      </c>
      <c r="S89" s="46"/>
      <c r="T89" s="47"/>
      <c r="U89" s="47"/>
      <c r="V89" s="47"/>
      <c r="W89" s="47"/>
      <c r="X89" s="47"/>
      <c r="Y89" s="45"/>
      <c r="Z89" s="45"/>
      <c r="AA89" s="45"/>
      <c r="AB89" s="46"/>
      <c r="AC89" s="45"/>
      <c r="AD89" s="45"/>
      <c r="AE89" s="45"/>
      <c r="AF89" s="45"/>
      <c r="AG89" s="45"/>
    </row>
    <row r="90" spans="1:33" s="3" customFormat="1" ht="42">
      <c r="A90" s="45">
        <v>77</v>
      </c>
      <c r="B90" s="45" t="s">
        <v>197</v>
      </c>
      <c r="C90" s="48" t="s">
        <v>198</v>
      </c>
      <c r="D90" s="48" t="s">
        <v>199</v>
      </c>
      <c r="E90" s="45" t="s">
        <v>51</v>
      </c>
      <c r="F90" s="45" t="s">
        <v>202</v>
      </c>
      <c r="G90" s="45" t="s">
        <v>203</v>
      </c>
      <c r="H90" s="45"/>
      <c r="I90" s="45"/>
      <c r="J90" s="45"/>
      <c r="K90" s="45"/>
      <c r="L90" s="45"/>
      <c r="M90" s="45" t="s">
        <v>204</v>
      </c>
      <c r="N90" s="45"/>
      <c r="O90" s="34">
        <v>2</v>
      </c>
      <c r="P90" s="34">
        <v>1</v>
      </c>
      <c r="Q90" s="34">
        <f t="shared" si="4"/>
        <v>2</v>
      </c>
      <c r="R90" s="46" t="str">
        <f t="shared" si="12"/>
        <v>Low</v>
      </c>
      <c r="S90" s="46"/>
      <c r="T90" s="47"/>
      <c r="U90" s="47"/>
      <c r="V90" s="47"/>
      <c r="W90" s="47"/>
      <c r="X90" s="47"/>
      <c r="Y90" s="45"/>
      <c r="Z90" s="45"/>
      <c r="AA90" s="45"/>
      <c r="AB90" s="46"/>
      <c r="AC90" s="45"/>
      <c r="AD90" s="45"/>
      <c r="AE90" s="45"/>
      <c r="AF90" s="45"/>
      <c r="AG90" s="45"/>
    </row>
    <row r="91" spans="1:33" s="3" customFormat="1" ht="42">
      <c r="A91" s="45">
        <v>78</v>
      </c>
      <c r="B91" s="45" t="s">
        <v>197</v>
      </c>
      <c r="C91" s="48" t="s">
        <v>198</v>
      </c>
      <c r="D91" s="48" t="s">
        <v>199</v>
      </c>
      <c r="E91" s="45" t="s">
        <v>51</v>
      </c>
      <c r="F91" s="45" t="s">
        <v>205</v>
      </c>
      <c r="G91" s="45" t="s">
        <v>53</v>
      </c>
      <c r="H91" s="45"/>
      <c r="I91" s="45"/>
      <c r="J91" s="45"/>
      <c r="K91" s="45"/>
      <c r="L91" s="45"/>
      <c r="M91" s="45" t="s">
        <v>206</v>
      </c>
      <c r="N91" s="45"/>
      <c r="O91" s="34">
        <v>3</v>
      </c>
      <c r="P91" s="34">
        <v>1</v>
      </c>
      <c r="Q91" s="34">
        <f t="shared" si="4"/>
        <v>3</v>
      </c>
      <c r="R91" s="46" t="str">
        <f t="shared" si="12"/>
        <v>Low</v>
      </c>
      <c r="S91" s="46"/>
      <c r="T91" s="47"/>
      <c r="U91" s="47"/>
      <c r="V91" s="47"/>
      <c r="W91" s="47"/>
      <c r="X91" s="47"/>
      <c r="Y91" s="45"/>
      <c r="Z91" s="45"/>
      <c r="AA91" s="45"/>
      <c r="AB91" s="46"/>
      <c r="AC91" s="45"/>
      <c r="AD91" s="45"/>
      <c r="AE91" s="45"/>
      <c r="AF91" s="45"/>
      <c r="AG91" s="45"/>
    </row>
    <row r="92" spans="1:33" s="3" customFormat="1" ht="42">
      <c r="A92" s="45">
        <v>79</v>
      </c>
      <c r="B92" s="45" t="s">
        <v>197</v>
      </c>
      <c r="C92" s="48" t="s">
        <v>198</v>
      </c>
      <c r="D92" s="48" t="s">
        <v>199</v>
      </c>
      <c r="E92" s="45" t="s">
        <v>51</v>
      </c>
      <c r="F92" s="45" t="s">
        <v>207</v>
      </c>
      <c r="G92" s="45" t="s">
        <v>99</v>
      </c>
      <c r="H92" s="45"/>
      <c r="I92" s="45"/>
      <c r="J92" s="45"/>
      <c r="K92" s="45"/>
      <c r="L92" s="45"/>
      <c r="M92" s="45" t="s">
        <v>208</v>
      </c>
      <c r="N92" s="45"/>
      <c r="O92" s="34">
        <v>1</v>
      </c>
      <c r="P92" s="34">
        <v>3</v>
      </c>
      <c r="Q92" s="34">
        <f t="shared" si="4"/>
        <v>3</v>
      </c>
      <c r="R92" s="46" t="str">
        <f t="shared" si="12"/>
        <v>Low</v>
      </c>
      <c r="S92" s="46"/>
      <c r="T92" s="47"/>
      <c r="U92" s="47"/>
      <c r="V92" s="47"/>
      <c r="W92" s="47"/>
      <c r="X92" s="47"/>
      <c r="Y92" s="45"/>
      <c r="Z92" s="45"/>
      <c r="AA92" s="45"/>
      <c r="AB92" s="46"/>
      <c r="AC92" s="45"/>
      <c r="AD92" s="45"/>
      <c r="AE92" s="45"/>
      <c r="AF92" s="45"/>
      <c r="AG92" s="45"/>
    </row>
    <row r="93" spans="1:33" s="3" customFormat="1" ht="72" customHeight="1">
      <c r="A93" s="45">
        <v>80</v>
      </c>
      <c r="B93" s="45" t="s">
        <v>197</v>
      </c>
      <c r="C93" s="48" t="s">
        <v>198</v>
      </c>
      <c r="D93" s="48" t="s">
        <v>199</v>
      </c>
      <c r="E93" s="45" t="s">
        <v>51</v>
      </c>
      <c r="F93" s="45" t="s">
        <v>209</v>
      </c>
      <c r="G93" s="45" t="s">
        <v>53</v>
      </c>
      <c r="H93" s="45"/>
      <c r="I93" s="45"/>
      <c r="J93" s="45"/>
      <c r="K93" s="45"/>
      <c r="L93" s="45"/>
      <c r="M93" s="45" t="s">
        <v>210</v>
      </c>
      <c r="N93" s="45"/>
      <c r="O93" s="34">
        <v>2</v>
      </c>
      <c r="P93" s="34">
        <v>2</v>
      </c>
      <c r="Q93" s="34">
        <f t="shared" si="4"/>
        <v>4</v>
      </c>
      <c r="R93" s="46" t="str">
        <f t="shared" si="12"/>
        <v>Moderate</v>
      </c>
      <c r="S93" s="46" t="s">
        <v>65</v>
      </c>
      <c r="T93" s="47"/>
      <c r="U93" s="47"/>
      <c r="V93" s="47"/>
      <c r="W93" s="47" t="s">
        <v>211</v>
      </c>
      <c r="X93" s="47"/>
      <c r="Y93" s="45"/>
      <c r="Z93" s="45"/>
      <c r="AA93" s="45"/>
      <c r="AB93" s="46"/>
      <c r="AC93" s="45"/>
      <c r="AD93" s="45"/>
      <c r="AE93" s="45"/>
      <c r="AF93" s="45"/>
      <c r="AG93" s="45"/>
    </row>
    <row r="94" spans="1:33" s="3" customFormat="1" ht="51.75" customHeight="1">
      <c r="A94" s="45">
        <v>81</v>
      </c>
      <c r="B94" s="45" t="s">
        <v>197</v>
      </c>
      <c r="C94" s="48" t="s">
        <v>198</v>
      </c>
      <c r="D94" s="48" t="s">
        <v>199</v>
      </c>
      <c r="E94" s="45" t="s">
        <v>51</v>
      </c>
      <c r="F94" s="45" t="s">
        <v>212</v>
      </c>
      <c r="G94" s="45" t="s">
        <v>63</v>
      </c>
      <c r="H94" s="45"/>
      <c r="I94" s="45"/>
      <c r="J94" s="45"/>
      <c r="K94" s="45"/>
      <c r="L94" s="45"/>
      <c r="M94" s="45" t="s">
        <v>82</v>
      </c>
      <c r="N94" s="45"/>
      <c r="O94" s="34">
        <v>2</v>
      </c>
      <c r="P94" s="34">
        <v>2</v>
      </c>
      <c r="Q94" s="34">
        <f t="shared" si="4"/>
        <v>4</v>
      </c>
      <c r="R94" s="46" t="str">
        <f t="shared" si="12"/>
        <v>Moderate</v>
      </c>
      <c r="S94" s="46" t="s">
        <v>65</v>
      </c>
      <c r="T94" s="47"/>
      <c r="U94" s="47"/>
      <c r="V94" s="47"/>
      <c r="W94" s="47" t="s">
        <v>213</v>
      </c>
      <c r="X94" s="47"/>
      <c r="Y94" s="45"/>
      <c r="Z94" s="45"/>
      <c r="AA94" s="45"/>
      <c r="AB94" s="46"/>
      <c r="AC94" s="45"/>
      <c r="AD94" s="45"/>
      <c r="AE94" s="45"/>
      <c r="AF94" s="45"/>
      <c r="AG94" s="45"/>
    </row>
    <row r="95" spans="1:33" s="3" customFormat="1" ht="63">
      <c r="A95" s="45">
        <v>82</v>
      </c>
      <c r="B95" s="45" t="s">
        <v>197</v>
      </c>
      <c r="C95" s="48" t="s">
        <v>198</v>
      </c>
      <c r="D95" s="48" t="s">
        <v>199</v>
      </c>
      <c r="E95" s="45" t="s">
        <v>51</v>
      </c>
      <c r="F95" s="45" t="s">
        <v>214</v>
      </c>
      <c r="G95" s="45" t="s">
        <v>164</v>
      </c>
      <c r="H95" s="45"/>
      <c r="I95" s="45"/>
      <c r="J95" s="45"/>
      <c r="K95" s="45"/>
      <c r="L95" s="45"/>
      <c r="M95" s="45" t="s">
        <v>215</v>
      </c>
      <c r="N95" s="45"/>
      <c r="O95" s="34">
        <v>2</v>
      </c>
      <c r="P95" s="34">
        <v>2</v>
      </c>
      <c r="Q95" s="34">
        <f t="shared" si="4"/>
        <v>4</v>
      </c>
      <c r="R95" s="46" t="str">
        <f t="shared" si="12"/>
        <v>Moderate</v>
      </c>
      <c r="S95" s="46" t="s">
        <v>65</v>
      </c>
      <c r="T95" s="47"/>
      <c r="U95" s="47"/>
      <c r="V95" s="47"/>
      <c r="W95" s="47" t="s">
        <v>213</v>
      </c>
      <c r="X95" s="47"/>
      <c r="Y95" s="45"/>
      <c r="Z95" s="45"/>
      <c r="AA95" s="45"/>
      <c r="AB95" s="46"/>
      <c r="AC95" s="45"/>
      <c r="AD95" s="45"/>
      <c r="AE95" s="45"/>
      <c r="AF95" s="45"/>
      <c r="AG95" s="45"/>
    </row>
    <row r="96" spans="1:33" s="3" customFormat="1" ht="27" customHeight="1">
      <c r="A96" s="45">
        <v>83</v>
      </c>
      <c r="B96" s="45" t="s">
        <v>197</v>
      </c>
      <c r="C96" s="48" t="s">
        <v>198</v>
      </c>
      <c r="D96" s="45" t="s">
        <v>216</v>
      </c>
      <c r="E96" s="45" t="s">
        <v>51</v>
      </c>
      <c r="F96" s="45" t="s">
        <v>217</v>
      </c>
      <c r="G96" s="45" t="s">
        <v>94</v>
      </c>
      <c r="H96" s="45"/>
      <c r="I96" s="45"/>
      <c r="J96" s="45"/>
      <c r="K96" s="45"/>
      <c r="L96" s="45"/>
      <c r="M96" s="45" t="s">
        <v>218</v>
      </c>
      <c r="N96" s="45"/>
      <c r="O96" s="34">
        <v>1</v>
      </c>
      <c r="P96" s="34">
        <v>3</v>
      </c>
      <c r="Q96" s="34">
        <f t="shared" si="4"/>
        <v>3</v>
      </c>
      <c r="R96" s="46" t="str">
        <f t="shared" si="12"/>
        <v>Low</v>
      </c>
      <c r="S96" s="46"/>
      <c r="T96" s="47"/>
      <c r="U96" s="47"/>
      <c r="V96" s="47"/>
      <c r="W96" s="47"/>
      <c r="X96" s="47"/>
      <c r="Y96" s="45"/>
      <c r="Z96" s="45"/>
      <c r="AA96" s="45"/>
      <c r="AB96" s="46"/>
      <c r="AC96" s="45"/>
      <c r="AD96" s="45"/>
      <c r="AE96" s="45"/>
      <c r="AF96" s="45"/>
      <c r="AG96" s="45"/>
    </row>
    <row r="97" spans="1:33" s="3" customFormat="1" ht="63" customHeight="1">
      <c r="A97" s="45">
        <v>84</v>
      </c>
      <c r="B97" s="45" t="s">
        <v>197</v>
      </c>
      <c r="C97" s="48" t="s">
        <v>198</v>
      </c>
      <c r="D97" s="45" t="s">
        <v>216</v>
      </c>
      <c r="E97" s="45" t="s">
        <v>51</v>
      </c>
      <c r="F97" s="45" t="s">
        <v>219</v>
      </c>
      <c r="G97" s="45" t="s">
        <v>220</v>
      </c>
      <c r="H97" s="45"/>
      <c r="I97" s="45"/>
      <c r="J97" s="45"/>
      <c r="K97" s="45"/>
      <c r="L97" s="45"/>
      <c r="M97" s="45" t="s">
        <v>221</v>
      </c>
      <c r="N97" s="45"/>
      <c r="O97" s="34">
        <v>2</v>
      </c>
      <c r="P97" s="34">
        <v>1</v>
      </c>
      <c r="Q97" s="34">
        <f t="shared" si="4"/>
        <v>2</v>
      </c>
      <c r="R97" s="46" t="str">
        <f t="shared" si="12"/>
        <v>Low</v>
      </c>
      <c r="S97" s="46"/>
      <c r="T97" s="47"/>
      <c r="U97" s="47"/>
      <c r="V97" s="47"/>
      <c r="W97" s="47"/>
      <c r="X97" s="47"/>
      <c r="Y97" s="45"/>
      <c r="Z97" s="45"/>
      <c r="AA97" s="45"/>
      <c r="AB97" s="46"/>
      <c r="AC97" s="45"/>
      <c r="AD97" s="45"/>
      <c r="AE97" s="45"/>
      <c r="AF97" s="45"/>
      <c r="AG97" s="45"/>
    </row>
    <row r="98" spans="1:33" s="3" customFormat="1" ht="42">
      <c r="A98" s="45">
        <v>85</v>
      </c>
      <c r="B98" s="45" t="s">
        <v>197</v>
      </c>
      <c r="C98" s="48" t="s">
        <v>198</v>
      </c>
      <c r="D98" s="45" t="s">
        <v>216</v>
      </c>
      <c r="E98" s="45" t="s">
        <v>51</v>
      </c>
      <c r="F98" s="45" t="s">
        <v>222</v>
      </c>
      <c r="G98" s="45" t="s">
        <v>97</v>
      </c>
      <c r="H98" s="45"/>
      <c r="I98" s="45"/>
      <c r="J98" s="45"/>
      <c r="K98" s="45"/>
      <c r="L98" s="45"/>
      <c r="M98" s="45" t="s">
        <v>223</v>
      </c>
      <c r="N98" s="45"/>
      <c r="O98" s="34">
        <v>3</v>
      </c>
      <c r="P98" s="34">
        <v>1</v>
      </c>
      <c r="Q98" s="34">
        <f t="shared" ref="Q98:Q131" si="13">P98*O98</f>
        <v>3</v>
      </c>
      <c r="R98" s="46" t="str">
        <f t="shared" si="12"/>
        <v>Low</v>
      </c>
      <c r="S98" s="46"/>
      <c r="T98" s="47"/>
      <c r="U98" s="47"/>
      <c r="V98" s="47"/>
      <c r="W98" s="47"/>
      <c r="X98" s="47"/>
      <c r="Y98" s="45"/>
      <c r="Z98" s="45"/>
      <c r="AA98" s="45"/>
      <c r="AB98" s="46"/>
      <c r="AC98" s="45"/>
      <c r="AD98" s="45"/>
      <c r="AE98" s="45"/>
      <c r="AF98" s="45"/>
      <c r="AG98" s="45"/>
    </row>
    <row r="99" spans="1:33" s="3" customFormat="1" ht="42">
      <c r="A99" s="45">
        <v>86</v>
      </c>
      <c r="B99" s="45" t="s">
        <v>197</v>
      </c>
      <c r="C99" s="48" t="s">
        <v>198</v>
      </c>
      <c r="D99" s="45" t="s">
        <v>216</v>
      </c>
      <c r="E99" s="45" t="s">
        <v>51</v>
      </c>
      <c r="F99" s="45" t="s">
        <v>224</v>
      </c>
      <c r="G99" s="45" t="s">
        <v>132</v>
      </c>
      <c r="H99" s="45" t="s">
        <v>108</v>
      </c>
      <c r="I99" s="45"/>
      <c r="J99" s="45"/>
      <c r="K99" s="45"/>
      <c r="L99" s="45"/>
      <c r="M99" s="45" t="s">
        <v>225</v>
      </c>
      <c r="N99" s="45"/>
      <c r="O99" s="34"/>
      <c r="P99" s="34"/>
      <c r="Q99" s="34">
        <f t="shared" si="13"/>
        <v>0</v>
      </c>
      <c r="R99" s="46" t="str">
        <f t="shared" si="12"/>
        <v>Extreme</v>
      </c>
      <c r="S99" s="46" t="s">
        <v>133</v>
      </c>
      <c r="T99" s="47"/>
      <c r="U99" s="47"/>
      <c r="V99" s="47"/>
      <c r="W99" s="47" t="s">
        <v>134</v>
      </c>
      <c r="X99" s="47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1:33" s="3" customFormat="1" ht="42">
      <c r="A100" s="45">
        <v>87</v>
      </c>
      <c r="B100" s="45" t="s">
        <v>197</v>
      </c>
      <c r="C100" s="48" t="s">
        <v>198</v>
      </c>
      <c r="D100" s="45" t="s">
        <v>216</v>
      </c>
      <c r="E100" s="45" t="s">
        <v>51</v>
      </c>
      <c r="F100" s="45" t="s">
        <v>226</v>
      </c>
      <c r="G100" s="45" t="s">
        <v>227</v>
      </c>
      <c r="H100" s="45"/>
      <c r="I100" s="45"/>
      <c r="J100" s="45"/>
      <c r="K100" s="45"/>
      <c r="L100" s="45"/>
      <c r="M100" s="45" t="s">
        <v>98</v>
      </c>
      <c r="N100" s="45"/>
      <c r="O100" s="34">
        <v>3</v>
      </c>
      <c r="P100" s="34">
        <v>1</v>
      </c>
      <c r="Q100" s="34">
        <f t="shared" si="13"/>
        <v>3</v>
      </c>
      <c r="R100" s="46" t="str">
        <f t="shared" si="12"/>
        <v>Low</v>
      </c>
      <c r="S100" s="46"/>
      <c r="T100" s="47"/>
      <c r="U100" s="47"/>
      <c r="V100" s="47"/>
      <c r="W100" s="47"/>
      <c r="X100" s="47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1:33" s="3" customFormat="1" ht="42">
      <c r="A101" s="45">
        <v>88</v>
      </c>
      <c r="B101" s="45" t="s">
        <v>197</v>
      </c>
      <c r="C101" s="48" t="s">
        <v>198</v>
      </c>
      <c r="D101" s="45" t="s">
        <v>216</v>
      </c>
      <c r="E101" s="45" t="s">
        <v>51</v>
      </c>
      <c r="F101" s="45" t="s">
        <v>228</v>
      </c>
      <c r="G101" s="45" t="s">
        <v>229</v>
      </c>
      <c r="H101" s="45"/>
      <c r="I101" s="45"/>
      <c r="J101" s="45"/>
      <c r="K101" s="45"/>
      <c r="L101" s="45"/>
      <c r="M101" s="45" t="s">
        <v>230</v>
      </c>
      <c r="N101" s="45"/>
      <c r="O101" s="34">
        <v>2</v>
      </c>
      <c r="P101" s="34">
        <v>1</v>
      </c>
      <c r="Q101" s="34">
        <f t="shared" si="13"/>
        <v>2</v>
      </c>
      <c r="R101" s="46" t="str">
        <f t="shared" si="12"/>
        <v>Low</v>
      </c>
      <c r="S101" s="46"/>
      <c r="T101" s="47"/>
      <c r="U101" s="47"/>
      <c r="V101" s="47"/>
      <c r="W101" s="47"/>
      <c r="X101" s="47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1:33" s="3" customFormat="1" ht="42">
      <c r="A102" s="45">
        <v>89</v>
      </c>
      <c r="B102" s="45" t="s">
        <v>197</v>
      </c>
      <c r="C102" s="48" t="s">
        <v>198</v>
      </c>
      <c r="D102" s="45" t="s">
        <v>216</v>
      </c>
      <c r="E102" s="45" t="s">
        <v>51</v>
      </c>
      <c r="F102" s="45" t="s">
        <v>231</v>
      </c>
      <c r="G102" s="45" t="s">
        <v>74</v>
      </c>
      <c r="H102" s="45"/>
      <c r="I102" s="45"/>
      <c r="J102" s="45"/>
      <c r="K102" s="45"/>
      <c r="L102" s="45"/>
      <c r="M102" s="45" t="s">
        <v>79</v>
      </c>
      <c r="N102" s="45"/>
      <c r="O102" s="34">
        <v>2</v>
      </c>
      <c r="P102" s="34">
        <v>1</v>
      </c>
      <c r="Q102" s="34">
        <f t="shared" si="13"/>
        <v>2</v>
      </c>
      <c r="R102" s="46" t="str">
        <f t="shared" si="12"/>
        <v>Low</v>
      </c>
      <c r="S102" s="46"/>
      <c r="T102" s="47"/>
      <c r="U102" s="47"/>
      <c r="V102" s="47"/>
      <c r="W102" s="47"/>
      <c r="X102" s="47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1:33" s="3" customFormat="1" ht="42">
      <c r="A103" s="45">
        <v>90</v>
      </c>
      <c r="B103" s="45" t="s">
        <v>197</v>
      </c>
      <c r="C103" s="48" t="s">
        <v>198</v>
      </c>
      <c r="D103" s="45" t="s">
        <v>216</v>
      </c>
      <c r="E103" s="45" t="s">
        <v>51</v>
      </c>
      <c r="F103" s="45" t="s">
        <v>83</v>
      </c>
      <c r="G103" s="45" t="s">
        <v>232</v>
      </c>
      <c r="H103" s="45"/>
      <c r="I103" s="45"/>
      <c r="J103" s="45"/>
      <c r="K103" s="45"/>
      <c r="L103" s="45"/>
      <c r="M103" s="45" t="s">
        <v>208</v>
      </c>
      <c r="N103" s="45"/>
      <c r="O103" s="34">
        <v>1</v>
      </c>
      <c r="P103" s="34">
        <v>3</v>
      </c>
      <c r="Q103" s="34">
        <f t="shared" si="13"/>
        <v>3</v>
      </c>
      <c r="R103" s="46" t="str">
        <f t="shared" si="12"/>
        <v>Low</v>
      </c>
      <c r="S103" s="46"/>
      <c r="T103" s="47"/>
      <c r="U103" s="47"/>
      <c r="V103" s="47"/>
      <c r="W103" s="47"/>
      <c r="X103" s="47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1:33" s="3" customFormat="1" ht="42">
      <c r="A104" s="45">
        <v>91</v>
      </c>
      <c r="B104" s="45" t="s">
        <v>197</v>
      </c>
      <c r="C104" s="48" t="s">
        <v>198</v>
      </c>
      <c r="D104" s="45" t="s">
        <v>216</v>
      </c>
      <c r="E104" s="45" t="s">
        <v>51</v>
      </c>
      <c r="F104" s="45" t="s">
        <v>125</v>
      </c>
      <c r="G104" s="45" t="s">
        <v>123</v>
      </c>
      <c r="H104" s="45"/>
      <c r="I104" s="45"/>
      <c r="J104" s="45"/>
      <c r="K104" s="45"/>
      <c r="L104" s="45"/>
      <c r="M104" s="45" t="s">
        <v>124</v>
      </c>
      <c r="N104" s="45"/>
      <c r="O104" s="34">
        <v>1</v>
      </c>
      <c r="P104" s="34">
        <v>2</v>
      </c>
      <c r="Q104" s="34">
        <f t="shared" si="13"/>
        <v>2</v>
      </c>
      <c r="R104" s="46" t="str">
        <f t="shared" si="12"/>
        <v>Low</v>
      </c>
      <c r="S104" s="46"/>
      <c r="T104" s="47"/>
      <c r="U104" s="47"/>
      <c r="V104" s="47"/>
      <c r="W104" s="47"/>
      <c r="X104" s="47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1:33" s="3" customFormat="1" ht="63">
      <c r="A105" s="45">
        <v>92</v>
      </c>
      <c r="B105" s="45" t="s">
        <v>197</v>
      </c>
      <c r="C105" s="48" t="s">
        <v>198</v>
      </c>
      <c r="D105" s="45" t="s">
        <v>233</v>
      </c>
      <c r="E105" s="45" t="s">
        <v>51</v>
      </c>
      <c r="F105" s="45" t="s">
        <v>234</v>
      </c>
      <c r="G105" s="45" t="s">
        <v>235</v>
      </c>
      <c r="H105" s="45"/>
      <c r="I105" s="45"/>
      <c r="J105" s="45"/>
      <c r="K105" s="45"/>
      <c r="L105" s="45"/>
      <c r="M105" s="45" t="s">
        <v>236</v>
      </c>
      <c r="N105" s="45"/>
      <c r="O105" s="34">
        <v>2</v>
      </c>
      <c r="P105" s="34">
        <v>2</v>
      </c>
      <c r="Q105" s="34">
        <f t="shared" si="13"/>
        <v>4</v>
      </c>
      <c r="R105" s="46" t="str">
        <f t="shared" si="12"/>
        <v>Moderate</v>
      </c>
      <c r="S105" s="46" t="s">
        <v>65</v>
      </c>
      <c r="T105" s="47"/>
      <c r="U105" s="47"/>
      <c r="V105" s="47"/>
      <c r="W105" s="47" t="s">
        <v>237</v>
      </c>
      <c r="X105" s="47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1:33" s="3" customFormat="1" ht="42">
      <c r="A106" s="45">
        <v>93</v>
      </c>
      <c r="B106" s="45" t="s">
        <v>197</v>
      </c>
      <c r="C106" s="48" t="s">
        <v>198</v>
      </c>
      <c r="D106" s="45" t="s">
        <v>233</v>
      </c>
      <c r="E106" s="45" t="s">
        <v>51</v>
      </c>
      <c r="F106" s="45" t="s">
        <v>238</v>
      </c>
      <c r="G106" s="45" t="s">
        <v>132</v>
      </c>
      <c r="H106" s="45"/>
      <c r="I106" s="45"/>
      <c r="J106" s="45"/>
      <c r="K106" s="45"/>
      <c r="L106" s="45"/>
      <c r="M106" s="45" t="s">
        <v>239</v>
      </c>
      <c r="N106" s="45"/>
      <c r="O106" s="34">
        <v>1</v>
      </c>
      <c r="P106" s="34">
        <v>2</v>
      </c>
      <c r="Q106" s="34">
        <f t="shared" si="13"/>
        <v>2</v>
      </c>
      <c r="R106" s="46" t="str">
        <f t="shared" si="12"/>
        <v>Low</v>
      </c>
      <c r="S106" s="46"/>
      <c r="T106" s="47"/>
      <c r="U106" s="47"/>
      <c r="V106" s="47"/>
      <c r="W106" s="47"/>
      <c r="X106" s="47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1:33" s="3" customFormat="1" ht="42">
      <c r="A107" s="45">
        <v>94</v>
      </c>
      <c r="B107" s="45" t="s">
        <v>197</v>
      </c>
      <c r="C107" s="48" t="s">
        <v>198</v>
      </c>
      <c r="D107" s="45" t="s">
        <v>233</v>
      </c>
      <c r="E107" s="45" t="s">
        <v>51</v>
      </c>
      <c r="F107" s="45" t="s">
        <v>106</v>
      </c>
      <c r="G107" s="45" t="s">
        <v>107</v>
      </c>
      <c r="H107" s="45" t="s">
        <v>108</v>
      </c>
      <c r="I107" s="45"/>
      <c r="J107" s="45"/>
      <c r="K107" s="45"/>
      <c r="L107" s="45"/>
      <c r="M107" s="45" t="s">
        <v>240</v>
      </c>
      <c r="N107" s="45"/>
      <c r="O107" s="34"/>
      <c r="P107" s="34"/>
      <c r="Q107" s="34">
        <f t="shared" si="13"/>
        <v>0</v>
      </c>
      <c r="R107" s="46" t="str">
        <f t="shared" ref="R107:R138" si="14">IF(Q107&gt;11,"Extreme",IF(H107="yes","Extreme",IF(Q107&gt;7,"High",IF(Q107&gt;3,"Moderate","Low"))))</f>
        <v>Extreme</v>
      </c>
      <c r="S107" s="46" t="s">
        <v>133</v>
      </c>
      <c r="T107" s="47"/>
      <c r="U107" s="47"/>
      <c r="V107" s="47"/>
      <c r="W107" s="47" t="s">
        <v>134</v>
      </c>
      <c r="X107" s="47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1:33" s="3" customFormat="1" ht="63">
      <c r="A108" s="45">
        <v>95</v>
      </c>
      <c r="B108" s="45" t="s">
        <v>197</v>
      </c>
      <c r="C108" s="48" t="s">
        <v>198</v>
      </c>
      <c r="D108" s="45" t="s">
        <v>233</v>
      </c>
      <c r="E108" s="45" t="s">
        <v>51</v>
      </c>
      <c r="F108" s="45" t="s">
        <v>241</v>
      </c>
      <c r="G108" s="45" t="s">
        <v>97</v>
      </c>
      <c r="H108" s="45"/>
      <c r="I108" s="45"/>
      <c r="J108" s="45"/>
      <c r="K108" s="45"/>
      <c r="L108" s="45"/>
      <c r="M108" s="45" t="s">
        <v>98</v>
      </c>
      <c r="N108" s="45"/>
      <c r="O108" s="34">
        <v>2</v>
      </c>
      <c r="P108" s="34">
        <v>2</v>
      </c>
      <c r="Q108" s="34">
        <f t="shared" si="13"/>
        <v>4</v>
      </c>
      <c r="R108" s="46" t="str">
        <f t="shared" si="14"/>
        <v>Moderate</v>
      </c>
      <c r="S108" s="46" t="s">
        <v>65</v>
      </c>
      <c r="T108" s="47"/>
      <c r="U108" s="47"/>
      <c r="V108" s="47"/>
      <c r="W108" s="47" t="s">
        <v>237</v>
      </c>
      <c r="X108" s="47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1:33" s="3" customFormat="1" ht="42">
      <c r="A109" s="45">
        <v>96</v>
      </c>
      <c r="B109" s="45" t="s">
        <v>197</v>
      </c>
      <c r="C109" s="48" t="s">
        <v>198</v>
      </c>
      <c r="D109" s="45" t="s">
        <v>233</v>
      </c>
      <c r="E109" s="45" t="s">
        <v>51</v>
      </c>
      <c r="F109" s="45" t="s">
        <v>242</v>
      </c>
      <c r="G109" s="45" t="s">
        <v>94</v>
      </c>
      <c r="H109" s="45"/>
      <c r="I109" s="45"/>
      <c r="J109" s="45"/>
      <c r="K109" s="45"/>
      <c r="L109" s="45"/>
      <c r="M109" s="45" t="s">
        <v>95</v>
      </c>
      <c r="N109" s="45"/>
      <c r="O109" s="34">
        <v>2</v>
      </c>
      <c r="P109" s="34">
        <v>1</v>
      </c>
      <c r="Q109" s="34">
        <f t="shared" si="13"/>
        <v>2</v>
      </c>
      <c r="R109" s="46" t="str">
        <f t="shared" si="14"/>
        <v>Low</v>
      </c>
      <c r="S109" s="46"/>
      <c r="T109" s="47"/>
      <c r="U109" s="47"/>
      <c r="V109" s="47"/>
      <c r="W109" s="47"/>
      <c r="X109" s="47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1:33" s="3" customFormat="1" ht="42">
      <c r="A110" s="45">
        <v>97</v>
      </c>
      <c r="B110" s="45" t="s">
        <v>197</v>
      </c>
      <c r="C110" s="45" t="s">
        <v>198</v>
      </c>
      <c r="D110" s="45" t="s">
        <v>243</v>
      </c>
      <c r="E110" s="45" t="s">
        <v>51</v>
      </c>
      <c r="F110" s="45" t="s">
        <v>244</v>
      </c>
      <c r="G110" s="45" t="s">
        <v>74</v>
      </c>
      <c r="H110" s="45"/>
      <c r="I110" s="45"/>
      <c r="J110" s="45"/>
      <c r="K110" s="45"/>
      <c r="L110" s="45"/>
      <c r="M110" s="45" t="s">
        <v>201</v>
      </c>
      <c r="N110" s="45"/>
      <c r="O110" s="34">
        <v>2</v>
      </c>
      <c r="P110" s="34">
        <v>1</v>
      </c>
      <c r="Q110" s="34">
        <f t="shared" si="13"/>
        <v>2</v>
      </c>
      <c r="R110" s="46" t="str">
        <f t="shared" si="14"/>
        <v>Low</v>
      </c>
      <c r="S110" s="46"/>
      <c r="T110" s="47"/>
      <c r="U110" s="47"/>
      <c r="V110" s="47"/>
      <c r="W110" s="47"/>
      <c r="X110" s="47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1:33" s="3" customFormat="1" ht="42">
      <c r="A111" s="45">
        <v>98</v>
      </c>
      <c r="B111" s="45" t="s">
        <v>197</v>
      </c>
      <c r="C111" s="45" t="s">
        <v>198</v>
      </c>
      <c r="D111" s="45" t="s">
        <v>243</v>
      </c>
      <c r="E111" s="45" t="s">
        <v>51</v>
      </c>
      <c r="F111" s="45" t="s">
        <v>245</v>
      </c>
      <c r="G111" s="45" t="s">
        <v>203</v>
      </c>
      <c r="H111" s="45"/>
      <c r="I111" s="45"/>
      <c r="J111" s="45"/>
      <c r="K111" s="45"/>
      <c r="L111" s="45"/>
      <c r="M111" s="45" t="s">
        <v>204</v>
      </c>
      <c r="N111" s="45"/>
      <c r="O111" s="34">
        <v>3</v>
      </c>
      <c r="P111" s="34">
        <v>1</v>
      </c>
      <c r="Q111" s="34">
        <f t="shared" si="13"/>
        <v>3</v>
      </c>
      <c r="R111" s="46" t="str">
        <f t="shared" si="14"/>
        <v>Low</v>
      </c>
      <c r="S111" s="46"/>
      <c r="T111" s="47"/>
      <c r="U111" s="47"/>
      <c r="V111" s="47"/>
      <c r="W111" s="47"/>
      <c r="X111" s="47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1:33" s="3" customFormat="1" ht="63">
      <c r="A112" s="45">
        <v>99</v>
      </c>
      <c r="B112" s="45" t="s">
        <v>197</v>
      </c>
      <c r="C112" s="45" t="s">
        <v>198</v>
      </c>
      <c r="D112" s="45" t="s">
        <v>243</v>
      </c>
      <c r="E112" s="45" t="s">
        <v>51</v>
      </c>
      <c r="F112" s="45" t="s">
        <v>205</v>
      </c>
      <c r="G112" s="45" t="s">
        <v>53</v>
      </c>
      <c r="H112" s="45"/>
      <c r="I112" s="45"/>
      <c r="J112" s="45"/>
      <c r="K112" s="45"/>
      <c r="L112" s="45"/>
      <c r="M112" s="45" t="s">
        <v>206</v>
      </c>
      <c r="N112" s="45"/>
      <c r="O112" s="34">
        <v>2</v>
      </c>
      <c r="P112" s="34">
        <v>2</v>
      </c>
      <c r="Q112" s="34">
        <f t="shared" si="13"/>
        <v>4</v>
      </c>
      <c r="R112" s="46" t="str">
        <f t="shared" si="14"/>
        <v>Moderate</v>
      </c>
      <c r="S112" s="46" t="s">
        <v>65</v>
      </c>
      <c r="T112" s="47"/>
      <c r="U112" s="47"/>
      <c r="V112" s="47"/>
      <c r="W112" s="47" t="s">
        <v>246</v>
      </c>
      <c r="X112" s="47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1:33" s="3" customFormat="1" ht="42">
      <c r="A113" s="45">
        <v>100</v>
      </c>
      <c r="B113" s="45" t="s">
        <v>197</v>
      </c>
      <c r="C113" s="45" t="s">
        <v>198</v>
      </c>
      <c r="D113" s="45" t="s">
        <v>243</v>
      </c>
      <c r="E113" s="45" t="s">
        <v>51</v>
      </c>
      <c r="F113" s="45" t="s">
        <v>207</v>
      </c>
      <c r="G113" s="45" t="s">
        <v>99</v>
      </c>
      <c r="H113" s="45"/>
      <c r="I113" s="45"/>
      <c r="J113" s="45"/>
      <c r="K113" s="45"/>
      <c r="L113" s="45"/>
      <c r="M113" s="45" t="s">
        <v>208</v>
      </c>
      <c r="N113" s="45"/>
      <c r="O113" s="34">
        <v>1</v>
      </c>
      <c r="P113" s="34">
        <v>3</v>
      </c>
      <c r="Q113" s="34">
        <f t="shared" si="13"/>
        <v>3</v>
      </c>
      <c r="R113" s="46" t="str">
        <f t="shared" si="14"/>
        <v>Low</v>
      </c>
      <c r="S113" s="46"/>
      <c r="T113" s="47"/>
      <c r="U113" s="47"/>
      <c r="V113" s="47"/>
      <c r="W113" s="47"/>
      <c r="X113" s="47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1:33" s="3" customFormat="1" ht="84">
      <c r="A114" s="45">
        <v>101</v>
      </c>
      <c r="B114" s="45" t="s">
        <v>197</v>
      </c>
      <c r="C114" s="45" t="s">
        <v>198</v>
      </c>
      <c r="D114" s="45" t="s">
        <v>243</v>
      </c>
      <c r="E114" s="45" t="s">
        <v>51</v>
      </c>
      <c r="F114" s="45" t="s">
        <v>209</v>
      </c>
      <c r="G114" s="45" t="s">
        <v>53</v>
      </c>
      <c r="H114" s="45"/>
      <c r="I114" s="45"/>
      <c r="J114" s="45"/>
      <c r="K114" s="45"/>
      <c r="L114" s="45"/>
      <c r="M114" s="45" t="s">
        <v>210</v>
      </c>
      <c r="N114" s="45"/>
      <c r="O114" s="34">
        <v>2</v>
      </c>
      <c r="P114" s="34">
        <v>3</v>
      </c>
      <c r="Q114" s="34">
        <f t="shared" si="13"/>
        <v>6</v>
      </c>
      <c r="R114" s="46" t="str">
        <f t="shared" si="14"/>
        <v>Moderate</v>
      </c>
      <c r="S114" s="46" t="s">
        <v>65</v>
      </c>
      <c r="T114" s="47"/>
      <c r="U114" s="47"/>
      <c r="V114" s="47"/>
      <c r="W114" s="47" t="s">
        <v>211</v>
      </c>
      <c r="X114" s="47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1:33" s="3" customFormat="1" ht="42">
      <c r="A115" s="45">
        <v>102</v>
      </c>
      <c r="B115" s="45" t="s">
        <v>197</v>
      </c>
      <c r="C115" s="45" t="s">
        <v>198</v>
      </c>
      <c r="D115" s="45" t="s">
        <v>243</v>
      </c>
      <c r="E115" s="45" t="s">
        <v>51</v>
      </c>
      <c r="F115" s="45" t="s">
        <v>212</v>
      </c>
      <c r="G115" s="45" t="s">
        <v>63</v>
      </c>
      <c r="H115" s="45"/>
      <c r="I115" s="45"/>
      <c r="J115" s="45"/>
      <c r="K115" s="45"/>
      <c r="L115" s="45"/>
      <c r="M115" s="45" t="s">
        <v>82</v>
      </c>
      <c r="N115" s="45"/>
      <c r="O115" s="34">
        <v>2</v>
      </c>
      <c r="P115" s="34">
        <v>1</v>
      </c>
      <c r="Q115" s="34">
        <f t="shared" si="13"/>
        <v>2</v>
      </c>
      <c r="R115" s="46" t="str">
        <f t="shared" si="14"/>
        <v>Low</v>
      </c>
      <c r="S115" s="46"/>
      <c r="T115" s="47"/>
      <c r="U115" s="47"/>
      <c r="V115" s="47"/>
      <c r="W115" s="47"/>
      <c r="X115" s="47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1:33" s="3" customFormat="1" ht="63">
      <c r="A116" s="45">
        <v>103</v>
      </c>
      <c r="B116" s="45" t="s">
        <v>197</v>
      </c>
      <c r="C116" s="45" t="s">
        <v>198</v>
      </c>
      <c r="D116" s="45" t="s">
        <v>243</v>
      </c>
      <c r="E116" s="45" t="s">
        <v>51</v>
      </c>
      <c r="F116" s="45" t="s">
        <v>214</v>
      </c>
      <c r="G116" s="45" t="s">
        <v>164</v>
      </c>
      <c r="H116" s="45"/>
      <c r="I116" s="45"/>
      <c r="J116" s="45"/>
      <c r="K116" s="45"/>
      <c r="L116" s="45"/>
      <c r="M116" s="45" t="s">
        <v>215</v>
      </c>
      <c r="N116" s="45"/>
      <c r="O116" s="34">
        <v>2</v>
      </c>
      <c r="P116" s="34">
        <v>2</v>
      </c>
      <c r="Q116" s="34">
        <f t="shared" si="13"/>
        <v>4</v>
      </c>
      <c r="R116" s="46" t="str">
        <f t="shared" si="14"/>
        <v>Moderate</v>
      </c>
      <c r="S116" s="46" t="s">
        <v>65</v>
      </c>
      <c r="T116" s="47"/>
      <c r="U116" s="47"/>
      <c r="V116" s="47"/>
      <c r="W116" s="47" t="s">
        <v>247</v>
      </c>
      <c r="X116" s="47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1:33" s="3" customFormat="1" ht="42" customHeight="1">
      <c r="A117" s="45">
        <v>104</v>
      </c>
      <c r="B117" s="45" t="s">
        <v>197</v>
      </c>
      <c r="C117" s="45" t="s">
        <v>198</v>
      </c>
      <c r="D117" s="45" t="s">
        <v>243</v>
      </c>
      <c r="E117" s="45" t="s">
        <v>51</v>
      </c>
      <c r="F117" s="45" t="s">
        <v>248</v>
      </c>
      <c r="G117" s="45" t="s">
        <v>107</v>
      </c>
      <c r="H117" s="45" t="s">
        <v>108</v>
      </c>
      <c r="I117" s="45"/>
      <c r="J117" s="45"/>
      <c r="K117" s="45"/>
      <c r="L117" s="45"/>
      <c r="M117" s="45" t="s">
        <v>249</v>
      </c>
      <c r="N117" s="45"/>
      <c r="O117" s="34"/>
      <c r="P117" s="34"/>
      <c r="Q117" s="34">
        <f t="shared" si="13"/>
        <v>0</v>
      </c>
      <c r="R117" s="46" t="str">
        <f t="shared" si="14"/>
        <v>Extreme</v>
      </c>
      <c r="S117" s="46" t="s">
        <v>250</v>
      </c>
      <c r="T117" s="47"/>
      <c r="U117" s="47"/>
      <c r="V117" s="47" t="s">
        <v>251</v>
      </c>
      <c r="W117" s="47" t="s">
        <v>134</v>
      </c>
      <c r="X117" s="47"/>
      <c r="Y117" s="45">
        <v>3</v>
      </c>
      <c r="Z117" s="45">
        <v>1</v>
      </c>
      <c r="AA117" s="45">
        <f>Z117*Y117</f>
        <v>3</v>
      </c>
      <c r="AB117" s="46" t="str">
        <f>IF(AA117&gt;11,"Extreme",IF(AA117&gt;7,"High",IF(AA117&gt;3,"Moderate","Low")))</f>
        <v>Low</v>
      </c>
      <c r="AC117" s="45"/>
      <c r="AD117" s="45"/>
      <c r="AE117" s="45"/>
      <c r="AF117" s="45"/>
      <c r="AG117" s="45"/>
    </row>
    <row r="118" spans="1:33" s="3" customFormat="1" ht="43" customHeight="1">
      <c r="A118" s="45">
        <v>105</v>
      </c>
      <c r="B118" s="45" t="s">
        <v>197</v>
      </c>
      <c r="C118" s="45" t="s">
        <v>198</v>
      </c>
      <c r="D118" s="45" t="s">
        <v>243</v>
      </c>
      <c r="E118" s="45" t="s">
        <v>51</v>
      </c>
      <c r="F118" s="45" t="s">
        <v>106</v>
      </c>
      <c r="G118" s="45" t="s">
        <v>107</v>
      </c>
      <c r="H118" s="45" t="s">
        <v>108</v>
      </c>
      <c r="I118" s="45"/>
      <c r="J118" s="45"/>
      <c r="K118" s="45"/>
      <c r="L118" s="45"/>
      <c r="M118" s="45" t="s">
        <v>252</v>
      </c>
      <c r="N118" s="45"/>
      <c r="O118" s="34"/>
      <c r="P118" s="34"/>
      <c r="Q118" s="34">
        <f t="shared" si="13"/>
        <v>0</v>
      </c>
      <c r="R118" s="46" t="str">
        <f t="shared" si="14"/>
        <v>Extreme</v>
      </c>
      <c r="S118" s="46" t="s">
        <v>133</v>
      </c>
      <c r="T118" s="47"/>
      <c r="U118" s="47"/>
      <c r="V118" s="47"/>
      <c r="W118" s="47" t="s">
        <v>134</v>
      </c>
      <c r="X118" s="47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1:33" s="3" customFormat="1" ht="43" customHeight="1">
      <c r="A119" s="45">
        <v>106</v>
      </c>
      <c r="B119" s="45" t="s">
        <v>197</v>
      </c>
      <c r="C119" s="45" t="s">
        <v>198</v>
      </c>
      <c r="D119" s="45" t="s">
        <v>243</v>
      </c>
      <c r="E119" s="45" t="s">
        <v>51</v>
      </c>
      <c r="F119" s="45" t="s">
        <v>131</v>
      </c>
      <c r="G119" s="45" t="s">
        <v>132</v>
      </c>
      <c r="H119" s="45" t="s">
        <v>108</v>
      </c>
      <c r="I119" s="45"/>
      <c r="J119" s="45"/>
      <c r="K119" s="45"/>
      <c r="L119" s="45"/>
      <c r="M119" s="45" t="s">
        <v>253</v>
      </c>
      <c r="N119" s="45"/>
      <c r="O119" s="34"/>
      <c r="P119" s="34"/>
      <c r="Q119" s="34">
        <f t="shared" si="13"/>
        <v>0</v>
      </c>
      <c r="R119" s="46" t="str">
        <f t="shared" si="14"/>
        <v>Extreme</v>
      </c>
      <c r="S119" s="46" t="s">
        <v>133</v>
      </c>
      <c r="T119" s="47"/>
      <c r="U119" s="47"/>
      <c r="V119" s="47"/>
      <c r="W119" s="47" t="s">
        <v>134</v>
      </c>
      <c r="X119" s="47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1:33" s="3" customFormat="1" ht="43" customHeight="1">
      <c r="A120" s="45">
        <v>107</v>
      </c>
      <c r="B120" s="45" t="s">
        <v>197</v>
      </c>
      <c r="C120" s="45" t="s">
        <v>198</v>
      </c>
      <c r="D120" s="45" t="s">
        <v>243</v>
      </c>
      <c r="E120" s="45" t="s">
        <v>51</v>
      </c>
      <c r="F120" s="45" t="s">
        <v>254</v>
      </c>
      <c r="G120" s="45" t="s">
        <v>94</v>
      </c>
      <c r="H120" s="45"/>
      <c r="I120" s="45"/>
      <c r="J120" s="45"/>
      <c r="K120" s="45"/>
      <c r="L120" s="45"/>
      <c r="M120" s="45" t="s">
        <v>218</v>
      </c>
      <c r="N120" s="45"/>
      <c r="O120" s="34">
        <v>2</v>
      </c>
      <c r="P120" s="34">
        <v>2</v>
      </c>
      <c r="Q120" s="34">
        <f t="shared" si="13"/>
        <v>4</v>
      </c>
      <c r="R120" s="46" t="str">
        <f t="shared" si="14"/>
        <v>Moderate</v>
      </c>
      <c r="S120" s="46" t="s">
        <v>255</v>
      </c>
      <c r="T120" s="47"/>
      <c r="U120" s="47"/>
      <c r="V120" s="47"/>
      <c r="W120" s="47" t="s">
        <v>256</v>
      </c>
      <c r="X120" s="47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1:33" s="3" customFormat="1" ht="42">
      <c r="A121" s="45">
        <v>108</v>
      </c>
      <c r="B121" s="45" t="s">
        <v>197</v>
      </c>
      <c r="C121" s="48" t="s">
        <v>175</v>
      </c>
      <c r="D121" s="48" t="s">
        <v>257</v>
      </c>
      <c r="E121" s="45" t="s">
        <v>51</v>
      </c>
      <c r="F121" s="45" t="s">
        <v>258</v>
      </c>
      <c r="G121" s="45" t="s">
        <v>259</v>
      </c>
      <c r="H121" s="45"/>
      <c r="I121" s="45" t="s">
        <v>56</v>
      </c>
      <c r="J121" s="45"/>
      <c r="K121" s="45"/>
      <c r="L121" s="45"/>
      <c r="M121" s="45" t="s">
        <v>260</v>
      </c>
      <c r="N121" s="45"/>
      <c r="O121" s="34">
        <v>2</v>
      </c>
      <c r="P121" s="34">
        <v>3</v>
      </c>
      <c r="Q121" s="34">
        <f t="shared" si="13"/>
        <v>6</v>
      </c>
      <c r="R121" s="46" t="str">
        <f t="shared" si="14"/>
        <v>Moderate</v>
      </c>
      <c r="S121" s="46" t="s">
        <v>133</v>
      </c>
      <c r="T121" s="47"/>
      <c r="U121" s="47"/>
      <c r="V121" s="47"/>
      <c r="W121" s="47" t="s">
        <v>261</v>
      </c>
      <c r="X121" s="47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1:33" s="3" customFormat="1" ht="42">
      <c r="A122" s="45">
        <v>109</v>
      </c>
      <c r="B122" s="45" t="s">
        <v>197</v>
      </c>
      <c r="C122" s="48" t="s">
        <v>175</v>
      </c>
      <c r="D122" s="48" t="s">
        <v>257</v>
      </c>
      <c r="E122" s="45" t="s">
        <v>51</v>
      </c>
      <c r="F122" s="45" t="s">
        <v>125</v>
      </c>
      <c r="G122" s="45" t="s">
        <v>123</v>
      </c>
      <c r="H122" s="45"/>
      <c r="I122" s="45"/>
      <c r="J122" s="45"/>
      <c r="K122" s="45"/>
      <c r="L122" s="45"/>
      <c r="M122" s="45" t="s">
        <v>124</v>
      </c>
      <c r="N122" s="45"/>
      <c r="O122" s="34">
        <v>1</v>
      </c>
      <c r="P122" s="34">
        <v>2</v>
      </c>
      <c r="Q122" s="34">
        <f t="shared" si="13"/>
        <v>2</v>
      </c>
      <c r="R122" s="46" t="str">
        <f t="shared" si="14"/>
        <v>Low</v>
      </c>
      <c r="S122" s="46"/>
      <c r="T122" s="47"/>
      <c r="U122" s="47"/>
      <c r="V122" s="47"/>
      <c r="W122" s="47"/>
      <c r="X122" s="47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1:33" s="3" customFormat="1" ht="42">
      <c r="A123" s="45">
        <v>110</v>
      </c>
      <c r="B123" s="45" t="s">
        <v>197</v>
      </c>
      <c r="C123" s="48" t="s">
        <v>175</v>
      </c>
      <c r="D123" s="48" t="s">
        <v>257</v>
      </c>
      <c r="E123" s="45" t="s">
        <v>51</v>
      </c>
      <c r="F123" s="45" t="s">
        <v>262</v>
      </c>
      <c r="G123" s="45" t="s">
        <v>99</v>
      </c>
      <c r="H123" s="45"/>
      <c r="I123" s="45"/>
      <c r="J123" s="45"/>
      <c r="K123" s="45"/>
      <c r="L123" s="45"/>
      <c r="M123" s="45" t="s">
        <v>69</v>
      </c>
      <c r="N123" s="45"/>
      <c r="O123" s="34">
        <v>1</v>
      </c>
      <c r="P123" s="34">
        <v>3</v>
      </c>
      <c r="Q123" s="34">
        <f t="shared" si="13"/>
        <v>3</v>
      </c>
      <c r="R123" s="46" t="str">
        <f t="shared" si="14"/>
        <v>Low</v>
      </c>
      <c r="S123" s="46"/>
      <c r="T123" s="47"/>
      <c r="U123" s="47"/>
      <c r="V123" s="47"/>
      <c r="W123" s="47"/>
      <c r="X123" s="47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1:33" s="3" customFormat="1" ht="42">
      <c r="A124" s="45">
        <v>111</v>
      </c>
      <c r="B124" s="45" t="s">
        <v>197</v>
      </c>
      <c r="C124" s="48" t="s">
        <v>175</v>
      </c>
      <c r="D124" s="48" t="s">
        <v>257</v>
      </c>
      <c r="E124" s="45" t="s">
        <v>51</v>
      </c>
      <c r="F124" s="45" t="s">
        <v>263</v>
      </c>
      <c r="G124" s="45" t="s">
        <v>53</v>
      </c>
      <c r="H124" s="45"/>
      <c r="I124" s="45"/>
      <c r="J124" s="45"/>
      <c r="K124" s="45"/>
      <c r="L124" s="45"/>
      <c r="M124" s="45" t="s">
        <v>264</v>
      </c>
      <c r="N124" s="45"/>
      <c r="O124" s="34">
        <v>3</v>
      </c>
      <c r="P124" s="34">
        <v>1</v>
      </c>
      <c r="Q124" s="34">
        <f t="shared" si="13"/>
        <v>3</v>
      </c>
      <c r="R124" s="46" t="str">
        <f t="shared" si="14"/>
        <v>Low</v>
      </c>
      <c r="S124" s="46"/>
      <c r="T124" s="47"/>
      <c r="U124" s="47"/>
      <c r="V124" s="47"/>
      <c r="W124" s="47"/>
      <c r="X124" s="47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1:33" s="3" customFormat="1" ht="42">
      <c r="A125" s="45">
        <v>112</v>
      </c>
      <c r="B125" s="45" t="s">
        <v>197</v>
      </c>
      <c r="C125" s="48" t="s">
        <v>175</v>
      </c>
      <c r="D125" s="48" t="s">
        <v>265</v>
      </c>
      <c r="E125" s="45" t="s">
        <v>51</v>
      </c>
      <c r="F125" s="45" t="s">
        <v>258</v>
      </c>
      <c r="G125" s="45" t="s">
        <v>259</v>
      </c>
      <c r="H125" s="45"/>
      <c r="I125" s="45" t="s">
        <v>56</v>
      </c>
      <c r="J125" s="45"/>
      <c r="K125" s="45"/>
      <c r="L125" s="45"/>
      <c r="M125" s="45" t="s">
        <v>260</v>
      </c>
      <c r="N125" s="45"/>
      <c r="O125" s="34">
        <v>2</v>
      </c>
      <c r="P125" s="34">
        <v>3</v>
      </c>
      <c r="Q125" s="34">
        <f t="shared" si="13"/>
        <v>6</v>
      </c>
      <c r="R125" s="46" t="str">
        <f t="shared" si="14"/>
        <v>Moderate</v>
      </c>
      <c r="S125" s="46" t="s">
        <v>133</v>
      </c>
      <c r="T125" s="47"/>
      <c r="U125" s="47"/>
      <c r="V125" s="47"/>
      <c r="W125" s="47" t="s">
        <v>261</v>
      </c>
      <c r="X125" s="47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1:33" s="3" customFormat="1" ht="42">
      <c r="A126" s="45">
        <v>113</v>
      </c>
      <c r="B126" s="45" t="s">
        <v>197</v>
      </c>
      <c r="C126" s="48" t="s">
        <v>175</v>
      </c>
      <c r="D126" s="48" t="s">
        <v>265</v>
      </c>
      <c r="E126" s="45" t="s">
        <v>51</v>
      </c>
      <c r="F126" s="45" t="s">
        <v>140</v>
      </c>
      <c r="G126" s="45" t="s">
        <v>63</v>
      </c>
      <c r="H126" s="45"/>
      <c r="I126" s="45"/>
      <c r="J126" s="45"/>
      <c r="K126" s="45"/>
      <c r="L126" s="45"/>
      <c r="M126" s="45" t="s">
        <v>266</v>
      </c>
      <c r="N126" s="45"/>
      <c r="O126" s="34">
        <v>2</v>
      </c>
      <c r="P126" s="34">
        <v>1</v>
      </c>
      <c r="Q126" s="34">
        <f t="shared" si="13"/>
        <v>2</v>
      </c>
      <c r="R126" s="46" t="str">
        <f t="shared" si="14"/>
        <v>Low</v>
      </c>
      <c r="S126" s="46"/>
      <c r="T126" s="47"/>
      <c r="U126" s="47"/>
      <c r="V126" s="47"/>
      <c r="W126" s="47"/>
      <c r="X126" s="47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1:33" s="3" customFormat="1" ht="42">
      <c r="A127" s="45">
        <v>114</v>
      </c>
      <c r="B127" s="45" t="s">
        <v>197</v>
      </c>
      <c r="C127" s="48" t="s">
        <v>175</v>
      </c>
      <c r="D127" s="48" t="s">
        <v>265</v>
      </c>
      <c r="E127" s="45" t="s">
        <v>51</v>
      </c>
      <c r="F127" s="45" t="s">
        <v>267</v>
      </c>
      <c r="G127" s="45" t="s">
        <v>53</v>
      </c>
      <c r="H127" s="45"/>
      <c r="I127" s="45"/>
      <c r="J127" s="45"/>
      <c r="K127" s="45"/>
      <c r="L127" s="45"/>
      <c r="M127" s="45" t="s">
        <v>268</v>
      </c>
      <c r="N127" s="45"/>
      <c r="O127" s="34">
        <v>3</v>
      </c>
      <c r="P127" s="34">
        <v>1</v>
      </c>
      <c r="Q127" s="34">
        <f t="shared" si="13"/>
        <v>3</v>
      </c>
      <c r="R127" s="46" t="str">
        <f t="shared" si="14"/>
        <v>Low</v>
      </c>
      <c r="S127" s="46"/>
      <c r="T127" s="47"/>
      <c r="U127" s="47"/>
      <c r="V127" s="47"/>
      <c r="W127" s="47"/>
      <c r="X127" s="47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1:33" s="3" customFormat="1" ht="32.25" customHeight="1">
      <c r="A128" s="45">
        <v>115</v>
      </c>
      <c r="B128" s="45" t="s">
        <v>197</v>
      </c>
      <c r="C128" s="48" t="s">
        <v>269</v>
      </c>
      <c r="D128" s="48" t="s">
        <v>270</v>
      </c>
      <c r="E128" s="45" t="s">
        <v>51</v>
      </c>
      <c r="F128" s="45" t="s">
        <v>271</v>
      </c>
      <c r="G128" s="45" t="s">
        <v>74</v>
      </c>
      <c r="H128" s="45"/>
      <c r="I128" s="45"/>
      <c r="J128" s="45"/>
      <c r="K128" s="45"/>
      <c r="L128" s="45"/>
      <c r="M128" s="45" t="s">
        <v>79</v>
      </c>
      <c r="N128" s="45"/>
      <c r="O128" s="34">
        <v>2</v>
      </c>
      <c r="P128" s="34">
        <v>1</v>
      </c>
      <c r="Q128" s="34">
        <f t="shared" si="13"/>
        <v>2</v>
      </c>
      <c r="R128" s="46" t="str">
        <f t="shared" si="14"/>
        <v>Low</v>
      </c>
      <c r="S128" s="46"/>
      <c r="T128" s="47"/>
      <c r="U128" s="47"/>
      <c r="V128" s="47"/>
      <c r="W128" s="47"/>
      <c r="X128" s="47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1:33" s="3" customFormat="1" ht="35.25" customHeight="1">
      <c r="A129" s="45">
        <v>116</v>
      </c>
      <c r="B129" s="45" t="s">
        <v>197</v>
      </c>
      <c r="C129" s="48" t="s">
        <v>269</v>
      </c>
      <c r="D129" s="48" t="s">
        <v>270</v>
      </c>
      <c r="E129" s="45" t="s">
        <v>51</v>
      </c>
      <c r="F129" s="45" t="s">
        <v>272</v>
      </c>
      <c r="G129" s="45" t="s">
        <v>94</v>
      </c>
      <c r="H129" s="45"/>
      <c r="I129" s="45"/>
      <c r="J129" s="45"/>
      <c r="K129" s="45"/>
      <c r="L129" s="45"/>
      <c r="M129" s="45" t="s">
        <v>273</v>
      </c>
      <c r="N129" s="45"/>
      <c r="O129" s="34">
        <v>1</v>
      </c>
      <c r="P129" s="34">
        <v>3</v>
      </c>
      <c r="Q129" s="34">
        <f t="shared" si="13"/>
        <v>3</v>
      </c>
      <c r="R129" s="46" t="str">
        <f t="shared" si="14"/>
        <v>Low</v>
      </c>
      <c r="S129" s="46"/>
      <c r="T129" s="47"/>
      <c r="U129" s="47"/>
      <c r="V129" s="47"/>
      <c r="W129" s="47"/>
      <c r="X129" s="47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1:33" s="3" customFormat="1" ht="42">
      <c r="A130" s="45">
        <v>117</v>
      </c>
      <c r="B130" s="45" t="s">
        <v>197</v>
      </c>
      <c r="C130" s="45" t="s">
        <v>274</v>
      </c>
      <c r="D130" s="45" t="s">
        <v>275</v>
      </c>
      <c r="E130" s="45" t="s">
        <v>51</v>
      </c>
      <c r="F130" s="45" t="s">
        <v>276</v>
      </c>
      <c r="G130" s="45" t="s">
        <v>74</v>
      </c>
      <c r="H130" s="45"/>
      <c r="I130" s="45"/>
      <c r="J130" s="45"/>
      <c r="K130" s="45"/>
      <c r="L130" s="45"/>
      <c r="M130" s="45" t="s">
        <v>277</v>
      </c>
      <c r="N130" s="45"/>
      <c r="O130" s="34">
        <v>2</v>
      </c>
      <c r="P130" s="34">
        <v>1</v>
      </c>
      <c r="Q130" s="34">
        <f t="shared" si="13"/>
        <v>2</v>
      </c>
      <c r="R130" s="46" t="str">
        <f t="shared" si="14"/>
        <v>Low</v>
      </c>
      <c r="S130" s="46"/>
      <c r="T130" s="47"/>
      <c r="U130" s="47"/>
      <c r="V130" s="47"/>
      <c r="W130" s="47"/>
      <c r="X130" s="47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1:33" s="3" customFormat="1" ht="42">
      <c r="A131" s="45">
        <v>118</v>
      </c>
      <c r="B131" s="45" t="s">
        <v>197</v>
      </c>
      <c r="C131" s="45" t="s">
        <v>274</v>
      </c>
      <c r="D131" s="45" t="s">
        <v>275</v>
      </c>
      <c r="E131" s="45" t="s">
        <v>51</v>
      </c>
      <c r="F131" s="45" t="s">
        <v>278</v>
      </c>
      <c r="G131" s="45" t="s">
        <v>63</v>
      </c>
      <c r="H131" s="45"/>
      <c r="I131" s="45"/>
      <c r="J131" s="45"/>
      <c r="K131" s="45"/>
      <c r="L131" s="45"/>
      <c r="M131" s="45" t="s">
        <v>279</v>
      </c>
      <c r="N131" s="45"/>
      <c r="O131" s="34">
        <v>2</v>
      </c>
      <c r="P131" s="34">
        <v>1</v>
      </c>
      <c r="Q131" s="34">
        <f t="shared" si="13"/>
        <v>2</v>
      </c>
      <c r="R131" s="46" t="str">
        <f t="shared" si="14"/>
        <v>Low</v>
      </c>
      <c r="S131" s="46"/>
      <c r="T131" s="47"/>
      <c r="U131" s="47"/>
      <c r="V131" s="47"/>
      <c r="W131" s="47"/>
      <c r="X131" s="47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1:33" s="3" customFormat="1" ht="42">
      <c r="A132" s="45">
        <v>119</v>
      </c>
      <c r="B132" s="45" t="s">
        <v>197</v>
      </c>
      <c r="C132" s="45" t="s">
        <v>274</v>
      </c>
      <c r="D132" s="45" t="s">
        <v>275</v>
      </c>
      <c r="E132" s="45" t="s">
        <v>51</v>
      </c>
      <c r="F132" s="45" t="s">
        <v>280</v>
      </c>
      <c r="G132" s="45" t="s">
        <v>81</v>
      </c>
      <c r="H132" s="45"/>
      <c r="I132" s="45"/>
      <c r="J132" s="45"/>
      <c r="K132" s="45"/>
      <c r="L132" s="45"/>
      <c r="M132" s="45" t="s">
        <v>281</v>
      </c>
      <c r="N132" s="45"/>
      <c r="O132" s="34">
        <v>2</v>
      </c>
      <c r="P132" s="34">
        <v>1</v>
      </c>
      <c r="Q132" s="34">
        <f t="shared" ref="Q132:Q145" si="15">P132*O132</f>
        <v>2</v>
      </c>
      <c r="R132" s="46" t="str">
        <f t="shared" si="14"/>
        <v>Low</v>
      </c>
      <c r="S132" s="46"/>
      <c r="T132" s="47"/>
      <c r="U132" s="47"/>
      <c r="V132" s="47"/>
      <c r="W132" s="47"/>
      <c r="X132" s="47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1:33" s="17" customFormat="1" ht="58.5">
      <c r="A133" s="45">
        <v>120</v>
      </c>
      <c r="B133" s="45" t="s">
        <v>197</v>
      </c>
      <c r="C133" s="48" t="s">
        <v>185</v>
      </c>
      <c r="D133" s="48" t="s">
        <v>186</v>
      </c>
      <c r="E133" s="49" t="s">
        <v>51</v>
      </c>
      <c r="F133" s="48" t="s">
        <v>187</v>
      </c>
      <c r="G133" s="48" t="s">
        <v>53</v>
      </c>
      <c r="H133" s="49"/>
      <c r="I133" s="50"/>
      <c r="J133" s="48"/>
      <c r="K133" s="48"/>
      <c r="L133" s="48"/>
      <c r="M133" s="48" t="s">
        <v>188</v>
      </c>
      <c r="N133" s="50"/>
      <c r="O133" s="51">
        <v>2</v>
      </c>
      <c r="P133" s="51">
        <v>1</v>
      </c>
      <c r="Q133" s="52">
        <f t="shared" si="15"/>
        <v>2</v>
      </c>
      <c r="R133" s="53" t="str">
        <f t="shared" si="14"/>
        <v>Low</v>
      </c>
      <c r="S133" s="53"/>
      <c r="T133" s="54"/>
      <c r="U133" s="54"/>
      <c r="V133" s="54"/>
      <c r="W133" s="48"/>
      <c r="X133" s="54"/>
      <c r="Y133" s="50"/>
      <c r="Z133" s="50"/>
      <c r="AA133" s="50"/>
      <c r="AB133" s="53"/>
      <c r="AC133" s="50"/>
      <c r="AD133" s="50"/>
      <c r="AE133" s="50"/>
      <c r="AF133" s="50"/>
      <c r="AG133" s="50"/>
    </row>
    <row r="134" spans="1:33" s="17" customFormat="1" ht="58.5">
      <c r="A134" s="45">
        <v>121</v>
      </c>
      <c r="B134" s="45" t="s">
        <v>197</v>
      </c>
      <c r="C134" s="48" t="s">
        <v>185</v>
      </c>
      <c r="D134" s="48" t="s">
        <v>186</v>
      </c>
      <c r="E134" s="49" t="s">
        <v>51</v>
      </c>
      <c r="F134" s="48" t="s">
        <v>189</v>
      </c>
      <c r="G134" s="48" t="s">
        <v>53</v>
      </c>
      <c r="H134" s="49"/>
      <c r="I134" s="50"/>
      <c r="J134" s="48"/>
      <c r="K134" s="48"/>
      <c r="L134" s="48"/>
      <c r="M134" s="48" t="s">
        <v>190</v>
      </c>
      <c r="N134" s="50"/>
      <c r="O134" s="51">
        <v>2</v>
      </c>
      <c r="P134" s="51">
        <v>1</v>
      </c>
      <c r="Q134" s="52">
        <f t="shared" si="15"/>
        <v>2</v>
      </c>
      <c r="R134" s="53" t="str">
        <f t="shared" si="14"/>
        <v>Low</v>
      </c>
      <c r="S134" s="53"/>
      <c r="T134" s="54"/>
      <c r="U134" s="54"/>
      <c r="V134" s="54"/>
      <c r="W134" s="48"/>
      <c r="X134" s="54"/>
      <c r="Y134" s="50"/>
      <c r="Z134" s="50"/>
      <c r="AA134" s="50"/>
      <c r="AB134" s="53"/>
      <c r="AC134" s="50"/>
      <c r="AD134" s="50"/>
      <c r="AE134" s="50"/>
      <c r="AF134" s="50"/>
      <c r="AG134" s="50"/>
    </row>
    <row r="135" spans="1:33" s="17" customFormat="1" ht="42">
      <c r="A135" s="45">
        <v>122</v>
      </c>
      <c r="B135" s="45" t="s">
        <v>197</v>
      </c>
      <c r="C135" s="48" t="s">
        <v>185</v>
      </c>
      <c r="D135" s="48" t="s">
        <v>186</v>
      </c>
      <c r="E135" s="49" t="s">
        <v>51</v>
      </c>
      <c r="F135" s="48" t="s">
        <v>191</v>
      </c>
      <c r="G135" s="48" t="s">
        <v>53</v>
      </c>
      <c r="H135" s="49"/>
      <c r="I135" s="50"/>
      <c r="J135" s="48"/>
      <c r="K135" s="48"/>
      <c r="L135" s="48"/>
      <c r="M135" s="48" t="s">
        <v>190</v>
      </c>
      <c r="N135" s="50"/>
      <c r="O135" s="51">
        <v>2</v>
      </c>
      <c r="P135" s="51">
        <v>1</v>
      </c>
      <c r="Q135" s="52">
        <f t="shared" si="15"/>
        <v>2</v>
      </c>
      <c r="R135" s="53" t="str">
        <f t="shared" si="14"/>
        <v>Low</v>
      </c>
      <c r="S135" s="53"/>
      <c r="T135" s="54"/>
      <c r="U135" s="54"/>
      <c r="V135" s="54"/>
      <c r="W135" s="48"/>
      <c r="X135" s="54"/>
      <c r="Y135" s="50"/>
      <c r="Z135" s="50"/>
      <c r="AA135" s="50"/>
      <c r="AB135" s="53"/>
      <c r="AC135" s="50"/>
      <c r="AD135" s="50"/>
      <c r="AE135" s="50"/>
      <c r="AF135" s="50"/>
      <c r="AG135" s="50"/>
    </row>
    <row r="136" spans="1:33" s="17" customFormat="1" ht="42">
      <c r="A136" s="45">
        <v>123</v>
      </c>
      <c r="B136" s="45" t="s">
        <v>197</v>
      </c>
      <c r="C136" s="48" t="s">
        <v>185</v>
      </c>
      <c r="D136" s="48" t="s">
        <v>186</v>
      </c>
      <c r="E136" s="49" t="s">
        <v>51</v>
      </c>
      <c r="F136" s="48" t="s">
        <v>192</v>
      </c>
      <c r="G136" s="48" t="s">
        <v>193</v>
      </c>
      <c r="H136" s="49"/>
      <c r="I136" s="50"/>
      <c r="J136" s="48"/>
      <c r="K136" s="48"/>
      <c r="L136" s="48"/>
      <c r="M136" s="48" t="s">
        <v>194</v>
      </c>
      <c r="N136" s="50"/>
      <c r="O136" s="51">
        <v>2</v>
      </c>
      <c r="P136" s="51">
        <v>1</v>
      </c>
      <c r="Q136" s="52">
        <f t="shared" si="15"/>
        <v>2</v>
      </c>
      <c r="R136" s="53" t="str">
        <f t="shared" si="14"/>
        <v>Low</v>
      </c>
      <c r="S136" s="53"/>
      <c r="T136" s="54"/>
      <c r="U136" s="54"/>
      <c r="V136" s="54"/>
      <c r="W136" s="48"/>
      <c r="X136" s="54"/>
      <c r="Y136" s="50"/>
      <c r="Z136" s="50"/>
      <c r="AA136" s="50"/>
      <c r="AB136" s="53"/>
      <c r="AC136" s="50"/>
      <c r="AD136" s="50"/>
      <c r="AE136" s="50"/>
      <c r="AF136" s="50"/>
      <c r="AG136" s="50"/>
    </row>
    <row r="137" spans="1:33" s="17" customFormat="1" ht="58.5">
      <c r="A137" s="45">
        <v>124</v>
      </c>
      <c r="B137" s="45" t="s">
        <v>197</v>
      </c>
      <c r="C137" s="48" t="s">
        <v>185</v>
      </c>
      <c r="D137" s="48" t="s">
        <v>186</v>
      </c>
      <c r="E137" s="49" t="s">
        <v>51</v>
      </c>
      <c r="F137" s="48" t="s">
        <v>282</v>
      </c>
      <c r="G137" s="48" t="s">
        <v>53</v>
      </c>
      <c r="H137" s="49"/>
      <c r="I137" s="50"/>
      <c r="J137" s="48"/>
      <c r="K137" s="48"/>
      <c r="L137" s="48"/>
      <c r="M137" s="48" t="s">
        <v>196</v>
      </c>
      <c r="N137" s="50"/>
      <c r="O137" s="51">
        <v>2</v>
      </c>
      <c r="P137" s="51">
        <v>1</v>
      </c>
      <c r="Q137" s="52">
        <f t="shared" si="15"/>
        <v>2</v>
      </c>
      <c r="R137" s="53" t="str">
        <f t="shared" si="14"/>
        <v>Low</v>
      </c>
      <c r="S137" s="53"/>
      <c r="T137" s="54"/>
      <c r="U137" s="54"/>
      <c r="V137" s="54"/>
      <c r="W137" s="48"/>
      <c r="X137" s="54"/>
      <c r="Y137" s="50"/>
      <c r="Z137" s="50"/>
      <c r="AA137" s="50"/>
      <c r="AB137" s="53"/>
      <c r="AC137" s="50"/>
      <c r="AD137" s="50"/>
      <c r="AE137" s="50"/>
      <c r="AF137" s="50"/>
      <c r="AG137" s="50"/>
    </row>
    <row r="138" spans="1:33" s="3" customFormat="1" ht="42">
      <c r="A138" s="45">
        <v>125</v>
      </c>
      <c r="B138" s="45" t="s">
        <v>197</v>
      </c>
      <c r="C138" s="48" t="s">
        <v>185</v>
      </c>
      <c r="D138" s="48" t="s">
        <v>545</v>
      </c>
      <c r="E138" s="49" t="s">
        <v>51</v>
      </c>
      <c r="F138" s="48" t="s">
        <v>534</v>
      </c>
      <c r="G138" s="48" t="s">
        <v>203</v>
      </c>
      <c r="H138" s="49"/>
      <c r="I138" s="45"/>
      <c r="J138" s="48"/>
      <c r="K138" s="48"/>
      <c r="L138" s="48"/>
      <c r="M138" s="48" t="s">
        <v>535</v>
      </c>
      <c r="N138" s="45"/>
      <c r="O138" s="55">
        <v>2</v>
      </c>
      <c r="P138" s="55">
        <v>1</v>
      </c>
      <c r="Q138" s="55">
        <f>O138*P138</f>
        <v>2</v>
      </c>
      <c r="R138" s="46" t="str">
        <f t="shared" si="14"/>
        <v>Low</v>
      </c>
      <c r="S138" s="46"/>
      <c r="T138" s="47"/>
      <c r="U138" s="47"/>
      <c r="V138" s="47"/>
      <c r="W138" s="48"/>
      <c r="X138" s="47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1:33" s="3" customFormat="1" ht="42">
      <c r="A139" s="45">
        <v>126</v>
      </c>
      <c r="B139" s="45" t="s">
        <v>197</v>
      </c>
      <c r="C139" s="48" t="s">
        <v>185</v>
      </c>
      <c r="D139" s="48" t="s">
        <v>545</v>
      </c>
      <c r="E139" s="49" t="s">
        <v>51</v>
      </c>
      <c r="F139" s="48" t="s">
        <v>258</v>
      </c>
      <c r="G139" s="48" t="s">
        <v>203</v>
      </c>
      <c r="H139" s="49"/>
      <c r="I139" s="45"/>
      <c r="J139" s="48"/>
      <c r="K139" s="48"/>
      <c r="L139" s="48"/>
      <c r="M139" s="48" t="s">
        <v>539</v>
      </c>
      <c r="N139" s="45"/>
      <c r="O139" s="55">
        <v>2</v>
      </c>
      <c r="P139" s="55">
        <v>1</v>
      </c>
      <c r="Q139" s="55">
        <f t="shared" ref="Q139" si="16">O139*P139</f>
        <v>2</v>
      </c>
      <c r="R139" s="46" t="str">
        <f t="shared" ref="R139:R170" si="17">IF(Q139&gt;11,"Extreme",IF(H139="yes","Extreme",IF(Q139&gt;7,"High",IF(Q139&gt;3,"Moderate","Low"))))</f>
        <v>Low</v>
      </c>
      <c r="S139" s="46"/>
      <c r="T139" s="47"/>
      <c r="U139" s="47"/>
      <c r="V139" s="47"/>
      <c r="W139" s="48"/>
      <c r="X139" s="47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1:33" s="3" customFormat="1" ht="84">
      <c r="A140" s="45">
        <v>127</v>
      </c>
      <c r="B140" s="45" t="s">
        <v>197</v>
      </c>
      <c r="C140" s="48" t="s">
        <v>185</v>
      </c>
      <c r="D140" s="48" t="s">
        <v>545</v>
      </c>
      <c r="E140" s="49" t="s">
        <v>51</v>
      </c>
      <c r="F140" s="45" t="s">
        <v>106</v>
      </c>
      <c r="G140" s="45" t="s">
        <v>107</v>
      </c>
      <c r="H140" s="45" t="s">
        <v>108</v>
      </c>
      <c r="I140" s="45"/>
      <c r="J140" s="45"/>
      <c r="K140" s="45"/>
      <c r="L140" s="45"/>
      <c r="M140" s="45" t="s">
        <v>252</v>
      </c>
      <c r="N140" s="45"/>
      <c r="O140" s="34"/>
      <c r="P140" s="34"/>
      <c r="Q140" s="34">
        <f t="shared" ref="Q140" si="18">P140*O140</f>
        <v>0</v>
      </c>
      <c r="R140" s="46" t="str">
        <f t="shared" si="17"/>
        <v>Extreme</v>
      </c>
      <c r="S140" s="46" t="s">
        <v>133</v>
      </c>
      <c r="T140" s="47"/>
      <c r="U140" s="47"/>
      <c r="V140" s="47"/>
      <c r="W140" s="47" t="s">
        <v>640</v>
      </c>
      <c r="X140" s="47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1:33" s="3" customFormat="1" ht="63" hidden="1">
      <c r="A141" s="45">
        <v>128</v>
      </c>
      <c r="B141" s="45" t="s">
        <v>283</v>
      </c>
      <c r="C141" s="45" t="s">
        <v>284</v>
      </c>
      <c r="D141" s="45" t="s">
        <v>285</v>
      </c>
      <c r="E141" s="45" t="s">
        <v>51</v>
      </c>
      <c r="F141" s="45" t="s">
        <v>258</v>
      </c>
      <c r="G141" s="45" t="s">
        <v>286</v>
      </c>
      <c r="H141" s="45"/>
      <c r="I141" s="45" t="s">
        <v>56</v>
      </c>
      <c r="J141" s="45"/>
      <c r="K141" s="45"/>
      <c r="L141" s="45"/>
      <c r="M141" s="56" t="s">
        <v>287</v>
      </c>
      <c r="N141" s="45"/>
      <c r="O141" s="34">
        <v>2</v>
      </c>
      <c r="P141" s="34">
        <v>2</v>
      </c>
      <c r="Q141" s="34">
        <f t="shared" si="15"/>
        <v>4</v>
      </c>
      <c r="R141" s="46" t="str">
        <f t="shared" si="17"/>
        <v>Moderate</v>
      </c>
      <c r="S141" s="46" t="s">
        <v>133</v>
      </c>
      <c r="T141" s="47"/>
      <c r="U141" s="47"/>
      <c r="V141" s="47"/>
      <c r="W141" s="47" t="s">
        <v>261</v>
      </c>
      <c r="X141" s="47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1:33" s="3" customFormat="1" ht="42" hidden="1">
      <c r="A142" s="45">
        <v>129</v>
      </c>
      <c r="B142" s="45" t="s">
        <v>283</v>
      </c>
      <c r="C142" s="45" t="s">
        <v>284</v>
      </c>
      <c r="D142" s="45" t="s">
        <v>285</v>
      </c>
      <c r="E142" s="45" t="s">
        <v>51</v>
      </c>
      <c r="F142" s="45" t="s">
        <v>288</v>
      </c>
      <c r="G142" s="45" t="s">
        <v>289</v>
      </c>
      <c r="H142" s="45" t="s">
        <v>108</v>
      </c>
      <c r="I142" s="45"/>
      <c r="J142" s="45"/>
      <c r="K142" s="45"/>
      <c r="L142" s="45"/>
      <c r="M142" s="56" t="s">
        <v>290</v>
      </c>
      <c r="N142" s="45"/>
      <c r="O142" s="34"/>
      <c r="P142" s="34"/>
      <c r="Q142" s="34">
        <f t="shared" si="15"/>
        <v>0</v>
      </c>
      <c r="R142" s="46" t="str">
        <f t="shared" si="17"/>
        <v>Extreme</v>
      </c>
      <c r="S142" s="46" t="s">
        <v>133</v>
      </c>
      <c r="T142" s="47"/>
      <c r="U142" s="47"/>
      <c r="V142" s="47"/>
      <c r="W142" s="47" t="s">
        <v>134</v>
      </c>
      <c r="X142" s="47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1:33" s="3" customFormat="1" ht="42" hidden="1">
      <c r="A143" s="45">
        <v>130</v>
      </c>
      <c r="B143" s="45" t="s">
        <v>283</v>
      </c>
      <c r="C143" s="45" t="s">
        <v>284</v>
      </c>
      <c r="D143" s="45" t="s">
        <v>285</v>
      </c>
      <c r="E143" s="45" t="s">
        <v>51</v>
      </c>
      <c r="F143" s="45" t="s">
        <v>291</v>
      </c>
      <c r="G143" s="45" t="s">
        <v>289</v>
      </c>
      <c r="H143" s="45"/>
      <c r="I143" s="45"/>
      <c r="J143" s="45"/>
      <c r="K143" s="45"/>
      <c r="L143" s="45"/>
      <c r="M143" s="56" t="s">
        <v>292</v>
      </c>
      <c r="N143" s="45"/>
      <c r="O143" s="34"/>
      <c r="P143" s="34"/>
      <c r="Q143" s="34">
        <f t="shared" si="15"/>
        <v>0</v>
      </c>
      <c r="R143" s="46" t="str">
        <f t="shared" si="17"/>
        <v>Low</v>
      </c>
      <c r="S143" s="46"/>
      <c r="T143" s="47"/>
      <c r="U143" s="47"/>
      <c r="V143" s="47"/>
      <c r="W143" s="47"/>
      <c r="X143" s="47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1:33" s="3" customFormat="1" ht="42" hidden="1">
      <c r="A144" s="45">
        <v>131</v>
      </c>
      <c r="B144" s="45" t="s">
        <v>283</v>
      </c>
      <c r="C144" s="45" t="s">
        <v>284</v>
      </c>
      <c r="D144" s="45" t="s">
        <v>285</v>
      </c>
      <c r="E144" s="45" t="s">
        <v>51</v>
      </c>
      <c r="F144" s="45" t="s">
        <v>293</v>
      </c>
      <c r="G144" s="45" t="s">
        <v>294</v>
      </c>
      <c r="H144" s="45" t="s">
        <v>108</v>
      </c>
      <c r="I144" s="45"/>
      <c r="J144" s="45"/>
      <c r="K144" s="45"/>
      <c r="L144" s="45"/>
      <c r="M144" s="56" t="s">
        <v>295</v>
      </c>
      <c r="N144" s="45"/>
      <c r="O144" s="34"/>
      <c r="P144" s="34"/>
      <c r="Q144" s="34">
        <f t="shared" si="15"/>
        <v>0</v>
      </c>
      <c r="R144" s="46" t="str">
        <f t="shared" si="17"/>
        <v>Extreme</v>
      </c>
      <c r="S144" s="46" t="s">
        <v>133</v>
      </c>
      <c r="T144" s="47"/>
      <c r="U144" s="47"/>
      <c r="V144" s="47"/>
      <c r="W144" s="47" t="s">
        <v>134</v>
      </c>
      <c r="X144" s="47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1:33" s="3" customFormat="1" ht="63" hidden="1">
      <c r="A145" s="45">
        <v>132</v>
      </c>
      <c r="B145" s="45" t="s">
        <v>283</v>
      </c>
      <c r="C145" s="45" t="s">
        <v>296</v>
      </c>
      <c r="D145" s="45" t="s">
        <v>285</v>
      </c>
      <c r="E145" s="45" t="s">
        <v>51</v>
      </c>
      <c r="F145" s="56" t="s">
        <v>131</v>
      </c>
      <c r="G145" s="56" t="s">
        <v>132</v>
      </c>
      <c r="H145" s="45" t="s">
        <v>108</v>
      </c>
      <c r="I145" s="45"/>
      <c r="J145" s="56"/>
      <c r="K145" s="56"/>
      <c r="L145" s="56"/>
      <c r="M145" s="56" t="s">
        <v>297</v>
      </c>
      <c r="N145" s="45"/>
      <c r="O145" s="34"/>
      <c r="P145" s="34"/>
      <c r="Q145" s="34">
        <f t="shared" si="15"/>
        <v>0</v>
      </c>
      <c r="R145" s="46" t="str">
        <f t="shared" si="17"/>
        <v>Extreme</v>
      </c>
      <c r="S145" s="46" t="s">
        <v>65</v>
      </c>
      <c r="T145" s="47"/>
      <c r="U145" s="47"/>
      <c r="V145" s="47" t="s">
        <v>298</v>
      </c>
      <c r="W145" s="47" t="s">
        <v>134</v>
      </c>
      <c r="X145" s="47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1:33" s="3" customFormat="1" ht="42" hidden="1">
      <c r="A146" s="45">
        <v>133</v>
      </c>
      <c r="B146" s="45" t="s">
        <v>283</v>
      </c>
      <c r="C146" s="45" t="s">
        <v>284</v>
      </c>
      <c r="D146" s="45" t="s">
        <v>285</v>
      </c>
      <c r="E146" s="45" t="s">
        <v>51</v>
      </c>
      <c r="F146" s="45" t="s">
        <v>299</v>
      </c>
      <c r="G146" s="45" t="s">
        <v>300</v>
      </c>
      <c r="H146" s="45" t="s">
        <v>108</v>
      </c>
      <c r="I146" s="45"/>
      <c r="J146" s="45"/>
      <c r="K146" s="45"/>
      <c r="L146" s="45"/>
      <c r="M146" s="56" t="s">
        <v>301</v>
      </c>
      <c r="N146" s="45"/>
      <c r="O146" s="34"/>
      <c r="P146" s="34"/>
      <c r="Q146" s="34">
        <f t="shared" ref="Q146:Q151" si="19">P146*O146</f>
        <v>0</v>
      </c>
      <c r="R146" s="46" t="str">
        <f t="shared" si="17"/>
        <v>Extreme</v>
      </c>
      <c r="S146" s="46" t="s">
        <v>133</v>
      </c>
      <c r="T146" s="47"/>
      <c r="U146" s="47"/>
      <c r="V146" s="47"/>
      <c r="W146" s="47" t="s">
        <v>134</v>
      </c>
      <c r="X146" s="47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1:33" s="3" customFormat="1" ht="42" hidden="1">
      <c r="A147" s="45">
        <v>134</v>
      </c>
      <c r="B147" s="45" t="s">
        <v>283</v>
      </c>
      <c r="C147" s="45" t="s">
        <v>284</v>
      </c>
      <c r="D147" s="45" t="s">
        <v>285</v>
      </c>
      <c r="E147" s="45" t="s">
        <v>51</v>
      </c>
      <c r="F147" s="45" t="s">
        <v>302</v>
      </c>
      <c r="G147" s="45" t="s">
        <v>235</v>
      </c>
      <c r="H147" s="45"/>
      <c r="I147" s="45"/>
      <c r="J147" s="45"/>
      <c r="K147" s="45"/>
      <c r="L147" s="45"/>
      <c r="M147" s="56" t="s">
        <v>303</v>
      </c>
      <c r="N147" s="45"/>
      <c r="O147" s="34"/>
      <c r="P147" s="34"/>
      <c r="Q147" s="34">
        <f t="shared" si="19"/>
        <v>0</v>
      </c>
      <c r="R147" s="46" t="str">
        <f t="shared" si="17"/>
        <v>Low</v>
      </c>
      <c r="S147" s="46"/>
      <c r="T147" s="47"/>
      <c r="U147" s="47"/>
      <c r="V147" s="47"/>
      <c r="W147" s="47"/>
      <c r="X147" s="47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1:33" s="3" customFormat="1" ht="42" hidden="1">
      <c r="A148" s="45">
        <v>135</v>
      </c>
      <c r="B148" s="45" t="s">
        <v>283</v>
      </c>
      <c r="C148" s="45" t="s">
        <v>296</v>
      </c>
      <c r="D148" s="45" t="s">
        <v>304</v>
      </c>
      <c r="E148" s="45" t="s">
        <v>51</v>
      </c>
      <c r="F148" s="56" t="s">
        <v>114</v>
      </c>
      <c r="G148" s="56" t="s">
        <v>305</v>
      </c>
      <c r="H148" s="45"/>
      <c r="I148" s="45"/>
      <c r="J148" s="56"/>
      <c r="K148" s="56"/>
      <c r="L148" s="56"/>
      <c r="M148" s="56" t="s">
        <v>115</v>
      </c>
      <c r="N148" s="45"/>
      <c r="O148" s="34"/>
      <c r="P148" s="34"/>
      <c r="Q148" s="34">
        <f t="shared" si="19"/>
        <v>0</v>
      </c>
      <c r="R148" s="46" t="str">
        <f t="shared" si="17"/>
        <v>Low</v>
      </c>
      <c r="S148" s="46"/>
      <c r="T148" s="47"/>
      <c r="U148" s="47"/>
      <c r="V148" s="47"/>
      <c r="W148" s="47"/>
      <c r="X148" s="47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1:33" s="3" customFormat="1" ht="63" hidden="1">
      <c r="A149" s="45">
        <v>136</v>
      </c>
      <c r="B149" s="45" t="s">
        <v>283</v>
      </c>
      <c r="C149" s="45" t="s">
        <v>296</v>
      </c>
      <c r="D149" s="45" t="s">
        <v>304</v>
      </c>
      <c r="E149" s="45" t="s">
        <v>51</v>
      </c>
      <c r="F149" s="56" t="s">
        <v>306</v>
      </c>
      <c r="G149" s="56" t="s">
        <v>53</v>
      </c>
      <c r="H149" s="45"/>
      <c r="I149" s="45"/>
      <c r="J149" s="56"/>
      <c r="K149" s="56"/>
      <c r="L149" s="56"/>
      <c r="M149" s="56" t="s">
        <v>307</v>
      </c>
      <c r="N149" s="45"/>
      <c r="O149" s="34"/>
      <c r="P149" s="34"/>
      <c r="Q149" s="34">
        <f t="shared" si="19"/>
        <v>0</v>
      </c>
      <c r="R149" s="46" t="str">
        <f t="shared" si="17"/>
        <v>Low</v>
      </c>
      <c r="S149" s="46"/>
      <c r="T149" s="47"/>
      <c r="U149" s="47"/>
      <c r="V149" s="47"/>
      <c r="W149" s="47"/>
      <c r="X149" s="47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1:33" s="3" customFormat="1" ht="42" hidden="1">
      <c r="A150" s="45">
        <v>137</v>
      </c>
      <c r="B150" s="45" t="s">
        <v>283</v>
      </c>
      <c r="C150" s="45" t="s">
        <v>296</v>
      </c>
      <c r="D150" s="45" t="s">
        <v>304</v>
      </c>
      <c r="E150" s="45" t="s">
        <v>51</v>
      </c>
      <c r="F150" s="56" t="s">
        <v>308</v>
      </c>
      <c r="G150" s="56" t="s">
        <v>53</v>
      </c>
      <c r="H150" s="45"/>
      <c r="I150" s="45"/>
      <c r="J150" s="56"/>
      <c r="K150" s="56"/>
      <c r="L150" s="56"/>
      <c r="M150" s="56" t="s">
        <v>309</v>
      </c>
      <c r="N150" s="45"/>
      <c r="O150" s="34"/>
      <c r="P150" s="34"/>
      <c r="Q150" s="34">
        <f t="shared" si="19"/>
        <v>0</v>
      </c>
      <c r="R150" s="46" t="str">
        <f t="shared" si="17"/>
        <v>Low</v>
      </c>
      <c r="S150" s="46"/>
      <c r="T150" s="47"/>
      <c r="U150" s="47"/>
      <c r="V150" s="47"/>
      <c r="W150" s="47"/>
      <c r="X150" s="47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1:33" s="3" customFormat="1" ht="42" hidden="1">
      <c r="A151" s="45">
        <v>138</v>
      </c>
      <c r="B151" s="45" t="s">
        <v>283</v>
      </c>
      <c r="C151" s="45" t="s">
        <v>296</v>
      </c>
      <c r="D151" s="45" t="s">
        <v>304</v>
      </c>
      <c r="E151" s="45" t="s">
        <v>51</v>
      </c>
      <c r="F151" s="56" t="s">
        <v>310</v>
      </c>
      <c r="G151" s="56" t="s">
        <v>94</v>
      </c>
      <c r="H151" s="45"/>
      <c r="I151" s="45"/>
      <c r="J151" s="56"/>
      <c r="K151" s="56"/>
      <c r="L151" s="56"/>
      <c r="M151" s="56" t="s">
        <v>311</v>
      </c>
      <c r="N151" s="45"/>
      <c r="O151" s="34"/>
      <c r="P151" s="34"/>
      <c r="Q151" s="34">
        <f t="shared" si="19"/>
        <v>0</v>
      </c>
      <c r="R151" s="46" t="str">
        <f t="shared" si="17"/>
        <v>Low</v>
      </c>
      <c r="S151" s="46"/>
      <c r="T151" s="47"/>
      <c r="U151" s="47"/>
      <c r="V151" s="47"/>
      <c r="W151" s="47"/>
      <c r="X151" s="47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1:33" s="3" customFormat="1" ht="42" hidden="1">
      <c r="A152" s="45">
        <v>139</v>
      </c>
      <c r="B152" s="45" t="s">
        <v>283</v>
      </c>
      <c r="C152" s="45" t="s">
        <v>296</v>
      </c>
      <c r="D152" s="45" t="s">
        <v>304</v>
      </c>
      <c r="E152" s="45" t="s">
        <v>51</v>
      </c>
      <c r="F152" s="56" t="s">
        <v>312</v>
      </c>
      <c r="G152" s="56" t="s">
        <v>294</v>
      </c>
      <c r="H152" s="45" t="s">
        <v>108</v>
      </c>
      <c r="I152" s="45"/>
      <c r="J152" s="56"/>
      <c r="K152" s="56"/>
      <c r="L152" s="56"/>
      <c r="M152" s="56" t="s">
        <v>313</v>
      </c>
      <c r="N152" s="45"/>
      <c r="O152" s="34"/>
      <c r="P152" s="34"/>
      <c r="Q152" s="34">
        <f t="shared" ref="Q152:Q157" si="20">P152*O152</f>
        <v>0</v>
      </c>
      <c r="R152" s="46" t="str">
        <f t="shared" si="17"/>
        <v>Extreme</v>
      </c>
      <c r="S152" s="46" t="s">
        <v>133</v>
      </c>
      <c r="T152" s="47"/>
      <c r="U152" s="47"/>
      <c r="V152" s="47"/>
      <c r="W152" s="47" t="s">
        <v>134</v>
      </c>
      <c r="X152" s="47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1:33" s="3" customFormat="1" ht="42" hidden="1">
      <c r="A153" s="45">
        <v>140</v>
      </c>
      <c r="B153" s="45" t="s">
        <v>283</v>
      </c>
      <c r="C153" s="45" t="s">
        <v>296</v>
      </c>
      <c r="D153" s="45" t="s">
        <v>304</v>
      </c>
      <c r="E153" s="45" t="s">
        <v>51</v>
      </c>
      <c r="F153" s="56" t="s">
        <v>314</v>
      </c>
      <c r="G153" s="56" t="s">
        <v>53</v>
      </c>
      <c r="H153" s="45"/>
      <c r="I153" s="45"/>
      <c r="J153" s="56"/>
      <c r="K153" s="56"/>
      <c r="L153" s="56"/>
      <c r="M153" s="56" t="s">
        <v>315</v>
      </c>
      <c r="N153" s="45"/>
      <c r="O153" s="34"/>
      <c r="P153" s="34"/>
      <c r="Q153" s="34">
        <f t="shared" si="20"/>
        <v>0</v>
      </c>
      <c r="R153" s="46" t="str">
        <f t="shared" si="17"/>
        <v>Low</v>
      </c>
      <c r="S153" s="46"/>
      <c r="T153" s="47"/>
      <c r="U153" s="47"/>
      <c r="V153" s="47"/>
      <c r="W153" s="47"/>
      <c r="X153" s="47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1:33" s="3" customFormat="1" ht="42" hidden="1">
      <c r="A154" s="45">
        <v>141</v>
      </c>
      <c r="B154" s="45" t="s">
        <v>283</v>
      </c>
      <c r="C154" s="45" t="s">
        <v>296</v>
      </c>
      <c r="D154" s="45" t="s">
        <v>316</v>
      </c>
      <c r="E154" s="45" t="s">
        <v>158</v>
      </c>
      <c r="F154" s="56" t="s">
        <v>310</v>
      </c>
      <c r="G154" s="56" t="s">
        <v>94</v>
      </c>
      <c r="H154" s="45"/>
      <c r="I154" s="45"/>
      <c r="J154" s="56"/>
      <c r="K154" s="56"/>
      <c r="L154" s="56"/>
      <c r="M154" s="56" t="s">
        <v>311</v>
      </c>
      <c r="N154" s="45"/>
      <c r="O154" s="34"/>
      <c r="P154" s="34"/>
      <c r="Q154" s="34">
        <f t="shared" si="20"/>
        <v>0</v>
      </c>
      <c r="R154" s="46" t="str">
        <f t="shared" si="17"/>
        <v>Low</v>
      </c>
      <c r="S154" s="46"/>
      <c r="T154" s="47"/>
      <c r="U154" s="47"/>
      <c r="V154" s="47"/>
      <c r="W154" s="47"/>
      <c r="X154" s="47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1:33" s="3" customFormat="1" ht="42" hidden="1">
      <c r="A155" s="45">
        <v>142</v>
      </c>
      <c r="B155" s="45" t="s">
        <v>283</v>
      </c>
      <c r="C155" s="45" t="s">
        <v>296</v>
      </c>
      <c r="D155" s="45" t="s">
        <v>317</v>
      </c>
      <c r="E155" s="45" t="s">
        <v>158</v>
      </c>
      <c r="F155" s="56" t="s">
        <v>312</v>
      </c>
      <c r="G155" s="56" t="s">
        <v>294</v>
      </c>
      <c r="H155" s="45" t="s">
        <v>108</v>
      </c>
      <c r="I155" s="45"/>
      <c r="J155" s="56"/>
      <c r="K155" s="56"/>
      <c r="L155" s="56"/>
      <c r="M155" s="56" t="s">
        <v>313</v>
      </c>
      <c r="N155" s="45"/>
      <c r="O155" s="34"/>
      <c r="P155" s="34"/>
      <c r="Q155" s="34">
        <f t="shared" si="20"/>
        <v>0</v>
      </c>
      <c r="R155" s="46" t="str">
        <f t="shared" si="17"/>
        <v>Extreme</v>
      </c>
      <c r="S155" s="46" t="s">
        <v>133</v>
      </c>
      <c r="T155" s="47"/>
      <c r="U155" s="47"/>
      <c r="V155" s="47"/>
      <c r="W155" s="47" t="s">
        <v>134</v>
      </c>
      <c r="X155" s="47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1:33" s="3" customFormat="1" ht="42" hidden="1">
      <c r="A156" s="45">
        <v>143</v>
      </c>
      <c r="B156" s="45" t="s">
        <v>283</v>
      </c>
      <c r="C156" s="45" t="s">
        <v>296</v>
      </c>
      <c r="D156" s="45" t="s">
        <v>316</v>
      </c>
      <c r="E156" s="45" t="s">
        <v>158</v>
      </c>
      <c r="F156" s="56" t="s">
        <v>314</v>
      </c>
      <c r="G156" s="56" t="s">
        <v>53</v>
      </c>
      <c r="H156" s="45"/>
      <c r="I156" s="45"/>
      <c r="J156" s="56"/>
      <c r="K156" s="56"/>
      <c r="L156" s="56"/>
      <c r="M156" s="56" t="s">
        <v>315</v>
      </c>
      <c r="N156" s="45"/>
      <c r="O156" s="34"/>
      <c r="P156" s="34"/>
      <c r="Q156" s="34">
        <f t="shared" si="20"/>
        <v>0</v>
      </c>
      <c r="R156" s="46" t="str">
        <f t="shared" si="17"/>
        <v>Low</v>
      </c>
      <c r="S156" s="46"/>
      <c r="T156" s="47"/>
      <c r="U156" s="47"/>
      <c r="V156" s="47"/>
      <c r="W156" s="47"/>
      <c r="X156" s="47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1:33" s="3" customFormat="1" ht="42" hidden="1">
      <c r="A157" s="45">
        <v>144</v>
      </c>
      <c r="B157" s="45" t="s">
        <v>283</v>
      </c>
      <c r="C157" s="45" t="s">
        <v>296</v>
      </c>
      <c r="D157" s="45" t="s">
        <v>317</v>
      </c>
      <c r="E157" s="45" t="s">
        <v>158</v>
      </c>
      <c r="F157" s="56" t="s">
        <v>114</v>
      </c>
      <c r="G157" s="56" t="s">
        <v>305</v>
      </c>
      <c r="H157" s="45"/>
      <c r="I157" s="45"/>
      <c r="J157" s="56"/>
      <c r="K157" s="56"/>
      <c r="L157" s="56"/>
      <c r="M157" s="56" t="s">
        <v>115</v>
      </c>
      <c r="N157" s="45"/>
      <c r="O157" s="34"/>
      <c r="P157" s="34"/>
      <c r="Q157" s="34">
        <f t="shared" si="20"/>
        <v>0</v>
      </c>
      <c r="R157" s="46" t="str">
        <f t="shared" si="17"/>
        <v>Low</v>
      </c>
      <c r="S157" s="46"/>
      <c r="T157" s="47"/>
      <c r="U157" s="47"/>
      <c r="V157" s="47"/>
      <c r="W157" s="47"/>
      <c r="X157" s="47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1:33" s="3" customFormat="1" ht="42" hidden="1">
      <c r="A158" s="45">
        <v>145</v>
      </c>
      <c r="B158" s="45" t="s">
        <v>283</v>
      </c>
      <c r="C158" s="45" t="s">
        <v>296</v>
      </c>
      <c r="D158" s="45" t="s">
        <v>318</v>
      </c>
      <c r="E158" s="45" t="s">
        <v>158</v>
      </c>
      <c r="F158" s="56" t="s">
        <v>319</v>
      </c>
      <c r="G158" s="56" t="s">
        <v>305</v>
      </c>
      <c r="H158" s="45"/>
      <c r="I158" s="45"/>
      <c r="J158" s="56"/>
      <c r="K158" s="56"/>
      <c r="L158" s="56"/>
      <c r="M158" s="56" t="s">
        <v>320</v>
      </c>
      <c r="N158" s="45"/>
      <c r="O158" s="34"/>
      <c r="P158" s="34"/>
      <c r="Q158" s="34">
        <f t="shared" ref="Q158:Q163" si="21">P158*O158</f>
        <v>0</v>
      </c>
      <c r="R158" s="46" t="str">
        <f t="shared" si="17"/>
        <v>Low</v>
      </c>
      <c r="S158" s="46"/>
      <c r="T158" s="47"/>
      <c r="U158" s="47"/>
      <c r="V158" s="47"/>
      <c r="W158" s="47"/>
      <c r="X158" s="47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1:33" s="3" customFormat="1" ht="63" hidden="1">
      <c r="A159" s="45">
        <v>146</v>
      </c>
      <c r="B159" s="45" t="s">
        <v>283</v>
      </c>
      <c r="C159" s="45" t="s">
        <v>296</v>
      </c>
      <c r="D159" s="45" t="s">
        <v>321</v>
      </c>
      <c r="E159" s="45" t="s">
        <v>51</v>
      </c>
      <c r="F159" s="56" t="s">
        <v>131</v>
      </c>
      <c r="G159" s="56" t="s">
        <v>132</v>
      </c>
      <c r="H159" s="45" t="s">
        <v>108</v>
      </c>
      <c r="I159" s="45"/>
      <c r="J159" s="56"/>
      <c r="K159" s="56"/>
      <c r="L159" s="56"/>
      <c r="M159" s="56" t="s">
        <v>297</v>
      </c>
      <c r="N159" s="45"/>
      <c r="O159" s="34"/>
      <c r="P159" s="34"/>
      <c r="Q159" s="34">
        <f t="shared" si="21"/>
        <v>0</v>
      </c>
      <c r="R159" s="46" t="str">
        <f t="shared" si="17"/>
        <v>Extreme</v>
      </c>
      <c r="S159" s="46" t="s">
        <v>65</v>
      </c>
      <c r="T159" s="47"/>
      <c r="U159" s="47"/>
      <c r="V159" s="47" t="s">
        <v>298</v>
      </c>
      <c r="W159" s="47" t="s">
        <v>134</v>
      </c>
      <c r="X159" s="47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1:33" s="3" customFormat="1" ht="42" hidden="1">
      <c r="A160" s="45">
        <v>147</v>
      </c>
      <c r="B160" s="45" t="s">
        <v>283</v>
      </c>
      <c r="C160" s="57" t="s">
        <v>322</v>
      </c>
      <c r="D160" s="58" t="s">
        <v>323</v>
      </c>
      <c r="E160" s="45" t="s">
        <v>51</v>
      </c>
      <c r="F160" s="56" t="s">
        <v>324</v>
      </c>
      <c r="G160" s="59" t="s">
        <v>305</v>
      </c>
      <c r="H160" s="45"/>
      <c r="I160" s="45"/>
      <c r="J160" s="59"/>
      <c r="K160" s="59"/>
      <c r="L160" s="59"/>
      <c r="M160" s="45" t="s">
        <v>115</v>
      </c>
      <c r="N160" s="45"/>
      <c r="O160" s="34"/>
      <c r="P160" s="34"/>
      <c r="Q160" s="34">
        <f t="shared" si="21"/>
        <v>0</v>
      </c>
      <c r="R160" s="46" t="str">
        <f t="shared" si="17"/>
        <v>Low</v>
      </c>
      <c r="S160" s="46"/>
      <c r="T160" s="47"/>
      <c r="U160" s="47"/>
      <c r="V160" s="47"/>
      <c r="W160" s="47"/>
      <c r="X160" s="47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1:33" s="3" customFormat="1" ht="63" hidden="1">
      <c r="A161" s="45">
        <v>148</v>
      </c>
      <c r="B161" s="45" t="s">
        <v>283</v>
      </c>
      <c r="C161" s="57" t="s">
        <v>322</v>
      </c>
      <c r="D161" s="58" t="s">
        <v>323</v>
      </c>
      <c r="E161" s="45" t="s">
        <v>51</v>
      </c>
      <c r="F161" s="56" t="s">
        <v>325</v>
      </c>
      <c r="G161" s="56" t="s">
        <v>305</v>
      </c>
      <c r="H161" s="45"/>
      <c r="I161" s="45"/>
      <c r="J161" s="56"/>
      <c r="K161" s="56"/>
      <c r="L161" s="56"/>
      <c r="M161" s="45" t="s">
        <v>115</v>
      </c>
      <c r="N161" s="45"/>
      <c r="O161" s="34"/>
      <c r="P161" s="34"/>
      <c r="Q161" s="34">
        <f t="shared" si="21"/>
        <v>0</v>
      </c>
      <c r="R161" s="46" t="str">
        <f t="shared" si="17"/>
        <v>Low</v>
      </c>
      <c r="S161" s="46"/>
      <c r="T161" s="47"/>
      <c r="U161" s="47"/>
      <c r="V161" s="47"/>
      <c r="W161" s="47"/>
      <c r="X161" s="47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1:33" s="3" customFormat="1" ht="42" hidden="1">
      <c r="A162" s="45">
        <v>149</v>
      </c>
      <c r="B162" s="45" t="s">
        <v>283</v>
      </c>
      <c r="C162" s="57" t="s">
        <v>322</v>
      </c>
      <c r="D162" s="58" t="s">
        <v>326</v>
      </c>
      <c r="E162" s="45" t="s">
        <v>51</v>
      </c>
      <c r="F162" s="56" t="s">
        <v>310</v>
      </c>
      <c r="G162" s="56" t="s">
        <v>94</v>
      </c>
      <c r="H162" s="45"/>
      <c r="I162" s="45"/>
      <c r="J162" s="56"/>
      <c r="K162" s="56"/>
      <c r="L162" s="56"/>
      <c r="M162" s="56" t="s">
        <v>311</v>
      </c>
      <c r="N162" s="45"/>
      <c r="O162" s="34"/>
      <c r="P162" s="34"/>
      <c r="Q162" s="34">
        <f t="shared" si="21"/>
        <v>0</v>
      </c>
      <c r="R162" s="46" t="str">
        <f t="shared" si="17"/>
        <v>Low</v>
      </c>
      <c r="S162" s="46"/>
      <c r="T162" s="47"/>
      <c r="U162" s="47"/>
      <c r="V162" s="47"/>
      <c r="W162" s="47"/>
      <c r="X162" s="47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1:33" s="3" customFormat="1" ht="42" hidden="1">
      <c r="A163" s="45">
        <v>150</v>
      </c>
      <c r="B163" s="45" t="s">
        <v>283</v>
      </c>
      <c r="C163" s="45" t="s">
        <v>327</v>
      </c>
      <c r="D163" s="45" t="s">
        <v>328</v>
      </c>
      <c r="E163" s="45" t="s">
        <v>51</v>
      </c>
      <c r="F163" s="45" t="s">
        <v>258</v>
      </c>
      <c r="G163" s="45" t="s">
        <v>259</v>
      </c>
      <c r="H163" s="45"/>
      <c r="I163" s="45" t="s">
        <v>56</v>
      </c>
      <c r="J163" s="45"/>
      <c r="K163" s="45"/>
      <c r="L163" s="45"/>
      <c r="M163" s="45" t="s">
        <v>329</v>
      </c>
      <c r="N163" s="45"/>
      <c r="O163" s="34">
        <v>2</v>
      </c>
      <c r="P163" s="34">
        <v>2</v>
      </c>
      <c r="Q163" s="34">
        <f t="shared" si="21"/>
        <v>4</v>
      </c>
      <c r="R163" s="46" t="str">
        <f t="shared" si="17"/>
        <v>Moderate</v>
      </c>
      <c r="S163" s="46" t="s">
        <v>133</v>
      </c>
      <c r="T163" s="47"/>
      <c r="U163" s="47"/>
      <c r="V163" s="47"/>
      <c r="W163" s="47" t="s">
        <v>261</v>
      </c>
      <c r="X163" s="47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1:33" s="3" customFormat="1" ht="63" hidden="1">
      <c r="A164" s="45">
        <v>151</v>
      </c>
      <c r="B164" s="45" t="s">
        <v>283</v>
      </c>
      <c r="C164" s="45" t="s">
        <v>327</v>
      </c>
      <c r="D164" s="45" t="s">
        <v>328</v>
      </c>
      <c r="E164" s="45" t="s">
        <v>51</v>
      </c>
      <c r="F164" s="45" t="s">
        <v>330</v>
      </c>
      <c r="G164" s="45" t="s">
        <v>53</v>
      </c>
      <c r="H164" s="45"/>
      <c r="I164" s="45" t="s">
        <v>56</v>
      </c>
      <c r="J164" s="45"/>
      <c r="K164" s="45"/>
      <c r="L164" s="45"/>
      <c r="M164" s="45" t="s">
        <v>331</v>
      </c>
      <c r="N164" s="45"/>
      <c r="O164" s="34">
        <v>3</v>
      </c>
      <c r="P164" s="34">
        <v>2</v>
      </c>
      <c r="Q164" s="34">
        <f t="shared" ref="Q164:Q208" si="22">P164*O164</f>
        <v>6</v>
      </c>
      <c r="R164" s="46" t="str">
        <f t="shared" si="17"/>
        <v>Moderate</v>
      </c>
      <c r="S164" s="46" t="s">
        <v>58</v>
      </c>
      <c r="T164" s="47"/>
      <c r="U164" s="47"/>
      <c r="V164" s="47"/>
      <c r="W164" s="45" t="s">
        <v>59</v>
      </c>
      <c r="X164" s="47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1:33" s="3" customFormat="1" ht="42" hidden="1">
      <c r="A165" s="45">
        <v>152</v>
      </c>
      <c r="B165" s="45" t="s">
        <v>283</v>
      </c>
      <c r="C165" s="45" t="s">
        <v>327</v>
      </c>
      <c r="D165" s="45" t="s">
        <v>328</v>
      </c>
      <c r="E165" s="45" t="s">
        <v>51</v>
      </c>
      <c r="F165" s="45" t="s">
        <v>106</v>
      </c>
      <c r="G165" s="45" t="s">
        <v>294</v>
      </c>
      <c r="H165" s="45" t="s">
        <v>108</v>
      </c>
      <c r="I165" s="45"/>
      <c r="J165" s="45"/>
      <c r="K165" s="45"/>
      <c r="L165" s="45"/>
      <c r="M165" s="45" t="s">
        <v>253</v>
      </c>
      <c r="N165" s="45"/>
      <c r="O165" s="34"/>
      <c r="P165" s="34"/>
      <c r="Q165" s="34">
        <f t="shared" si="22"/>
        <v>0</v>
      </c>
      <c r="R165" s="46" t="str">
        <f t="shared" si="17"/>
        <v>Extreme</v>
      </c>
      <c r="S165" s="46" t="s">
        <v>133</v>
      </c>
      <c r="T165" s="47"/>
      <c r="U165" s="47"/>
      <c r="V165" s="47"/>
      <c r="W165" s="47" t="s">
        <v>134</v>
      </c>
      <c r="X165" s="47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1:33" s="3" customFormat="1" ht="42" hidden="1">
      <c r="A166" s="45">
        <v>153</v>
      </c>
      <c r="B166" s="45" t="s">
        <v>283</v>
      </c>
      <c r="C166" s="45" t="s">
        <v>332</v>
      </c>
      <c r="D166" s="45" t="s">
        <v>333</v>
      </c>
      <c r="E166" s="45" t="s">
        <v>158</v>
      </c>
      <c r="F166" s="56" t="s">
        <v>114</v>
      </c>
      <c r="G166" s="56" t="s">
        <v>305</v>
      </c>
      <c r="H166" s="45"/>
      <c r="I166" s="45"/>
      <c r="J166" s="56"/>
      <c r="K166" s="56"/>
      <c r="L166" s="56"/>
      <c r="M166" s="56" t="s">
        <v>115</v>
      </c>
      <c r="N166" s="45"/>
      <c r="O166" s="34"/>
      <c r="P166" s="34"/>
      <c r="Q166" s="34">
        <f t="shared" si="22"/>
        <v>0</v>
      </c>
      <c r="R166" s="46" t="str">
        <f t="shared" si="17"/>
        <v>Low</v>
      </c>
      <c r="S166" s="46"/>
      <c r="T166" s="47"/>
      <c r="U166" s="47"/>
      <c r="V166" s="47"/>
      <c r="W166" s="47"/>
      <c r="X166" s="47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1:33" s="3" customFormat="1" ht="78" hidden="1">
      <c r="A167" s="45">
        <v>154</v>
      </c>
      <c r="B167" s="45" t="s">
        <v>283</v>
      </c>
      <c r="C167" s="45" t="s">
        <v>332</v>
      </c>
      <c r="D167" s="45" t="s">
        <v>334</v>
      </c>
      <c r="E167" s="45" t="s">
        <v>158</v>
      </c>
      <c r="F167" s="45" t="s">
        <v>140</v>
      </c>
      <c r="G167" s="45" t="s">
        <v>74</v>
      </c>
      <c r="H167" s="45"/>
      <c r="I167" s="45" t="s">
        <v>56</v>
      </c>
      <c r="J167" s="45"/>
      <c r="K167" s="45"/>
      <c r="L167" s="45"/>
      <c r="M167" s="45" t="s">
        <v>335</v>
      </c>
      <c r="N167" s="45"/>
      <c r="O167" s="34">
        <v>3</v>
      </c>
      <c r="P167" s="34">
        <v>2</v>
      </c>
      <c r="Q167" s="34">
        <f t="shared" si="22"/>
        <v>6</v>
      </c>
      <c r="R167" s="46" t="str">
        <f t="shared" si="17"/>
        <v>Moderate</v>
      </c>
      <c r="S167" s="46" t="s">
        <v>58</v>
      </c>
      <c r="T167" s="47"/>
      <c r="U167" s="47"/>
      <c r="V167" s="47"/>
      <c r="W167" s="48" t="s">
        <v>336</v>
      </c>
      <c r="X167" s="47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1:33" s="3" customFormat="1" ht="42" hidden="1">
      <c r="A168" s="45">
        <v>155</v>
      </c>
      <c r="B168" s="45" t="s">
        <v>283</v>
      </c>
      <c r="C168" s="45" t="s">
        <v>332</v>
      </c>
      <c r="D168" s="45" t="s">
        <v>334</v>
      </c>
      <c r="E168" s="45" t="s">
        <v>158</v>
      </c>
      <c r="F168" s="56" t="s">
        <v>337</v>
      </c>
      <c r="G168" s="56" t="s">
        <v>94</v>
      </c>
      <c r="H168" s="45"/>
      <c r="I168" s="45"/>
      <c r="J168" s="56"/>
      <c r="K168" s="56"/>
      <c r="L168" s="56"/>
      <c r="M168" s="56" t="s">
        <v>311</v>
      </c>
      <c r="N168" s="45"/>
      <c r="O168" s="34"/>
      <c r="P168" s="34"/>
      <c r="Q168" s="34">
        <f t="shared" si="22"/>
        <v>0</v>
      </c>
      <c r="R168" s="46" t="str">
        <f t="shared" si="17"/>
        <v>Low</v>
      </c>
      <c r="S168" s="46"/>
      <c r="T168" s="47"/>
      <c r="U168" s="47"/>
      <c r="V168" s="47"/>
      <c r="W168" s="47"/>
      <c r="X168" s="47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1:33" s="3" customFormat="1" ht="42" hidden="1">
      <c r="A169" s="45">
        <v>156</v>
      </c>
      <c r="B169" s="45" t="s">
        <v>283</v>
      </c>
      <c r="C169" s="45" t="s">
        <v>332</v>
      </c>
      <c r="D169" s="45" t="s">
        <v>338</v>
      </c>
      <c r="E169" s="45" t="s">
        <v>158</v>
      </c>
      <c r="F169" s="45" t="s">
        <v>106</v>
      </c>
      <c r="G169" s="45" t="s">
        <v>294</v>
      </c>
      <c r="H169" s="45" t="s">
        <v>108</v>
      </c>
      <c r="I169" s="45"/>
      <c r="J169" s="45"/>
      <c r="K169" s="45"/>
      <c r="L169" s="45"/>
      <c r="M169" s="45" t="s">
        <v>253</v>
      </c>
      <c r="N169" s="45"/>
      <c r="O169" s="34"/>
      <c r="P169" s="34"/>
      <c r="Q169" s="34">
        <f t="shared" si="22"/>
        <v>0</v>
      </c>
      <c r="R169" s="46" t="str">
        <f t="shared" si="17"/>
        <v>Extreme</v>
      </c>
      <c r="S169" s="46" t="s">
        <v>133</v>
      </c>
      <c r="T169" s="47"/>
      <c r="U169" s="47"/>
      <c r="V169" s="47"/>
      <c r="W169" s="47" t="s">
        <v>134</v>
      </c>
      <c r="X169" s="47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1:33" s="3" customFormat="1" ht="42" hidden="1">
      <c r="A170" s="45">
        <v>157</v>
      </c>
      <c r="B170" s="45" t="s">
        <v>283</v>
      </c>
      <c r="C170" s="34" t="s">
        <v>339</v>
      </c>
      <c r="D170" s="34" t="s">
        <v>339</v>
      </c>
      <c r="E170" s="45" t="s">
        <v>51</v>
      </c>
      <c r="F170" s="45" t="s">
        <v>340</v>
      </c>
      <c r="G170" s="45" t="s">
        <v>132</v>
      </c>
      <c r="H170" s="45" t="s">
        <v>108</v>
      </c>
      <c r="I170" s="45"/>
      <c r="J170" s="45"/>
      <c r="K170" s="45"/>
      <c r="L170" s="45"/>
      <c r="M170" s="45" t="s">
        <v>341</v>
      </c>
      <c r="N170" s="45"/>
      <c r="O170" s="34"/>
      <c r="P170" s="34"/>
      <c r="Q170" s="34">
        <f t="shared" si="22"/>
        <v>0</v>
      </c>
      <c r="R170" s="46" t="str">
        <f t="shared" si="17"/>
        <v>Extreme</v>
      </c>
      <c r="S170" s="46" t="s">
        <v>133</v>
      </c>
      <c r="T170" s="47"/>
      <c r="U170" s="47"/>
      <c r="V170" s="47"/>
      <c r="W170" s="47" t="s">
        <v>134</v>
      </c>
      <c r="X170" s="47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1:33" s="3" customFormat="1" ht="42" hidden="1">
      <c r="A171" s="45">
        <v>158</v>
      </c>
      <c r="B171" s="45" t="s">
        <v>283</v>
      </c>
      <c r="C171" s="34" t="s">
        <v>339</v>
      </c>
      <c r="D171" s="34" t="s">
        <v>339</v>
      </c>
      <c r="E171" s="45" t="s">
        <v>51</v>
      </c>
      <c r="F171" s="45" t="s">
        <v>106</v>
      </c>
      <c r="G171" s="45" t="s">
        <v>294</v>
      </c>
      <c r="H171" s="45" t="s">
        <v>108</v>
      </c>
      <c r="I171" s="45"/>
      <c r="J171" s="45"/>
      <c r="K171" s="45"/>
      <c r="L171" s="45"/>
      <c r="M171" s="45" t="s">
        <v>253</v>
      </c>
      <c r="N171" s="45"/>
      <c r="O171" s="34"/>
      <c r="P171" s="34"/>
      <c r="Q171" s="34">
        <f t="shared" si="22"/>
        <v>0</v>
      </c>
      <c r="R171" s="46" t="str">
        <f t="shared" ref="R171:R202" si="23">IF(Q171&gt;11,"Extreme",IF(H171="yes","Extreme",IF(Q171&gt;7,"High",IF(Q171&gt;3,"Moderate","Low"))))</f>
        <v>Extreme</v>
      </c>
      <c r="S171" s="46" t="s">
        <v>133</v>
      </c>
      <c r="T171" s="47"/>
      <c r="U171" s="47"/>
      <c r="V171" s="47"/>
      <c r="W171" s="47" t="s">
        <v>134</v>
      </c>
      <c r="X171" s="47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1:33" s="3" customFormat="1" ht="42" hidden="1">
      <c r="A172" s="45">
        <v>159</v>
      </c>
      <c r="B172" s="45" t="s">
        <v>283</v>
      </c>
      <c r="C172" s="34" t="s">
        <v>339</v>
      </c>
      <c r="D172" s="34" t="s">
        <v>339</v>
      </c>
      <c r="E172" s="45" t="s">
        <v>51</v>
      </c>
      <c r="F172" s="45" t="s">
        <v>342</v>
      </c>
      <c r="G172" s="45" t="s">
        <v>74</v>
      </c>
      <c r="H172" s="45"/>
      <c r="I172" s="45"/>
      <c r="J172" s="45"/>
      <c r="K172" s="45"/>
      <c r="L172" s="45"/>
      <c r="M172" s="45" t="s">
        <v>343</v>
      </c>
      <c r="N172" s="45"/>
      <c r="O172" s="34"/>
      <c r="P172" s="34"/>
      <c r="Q172" s="34">
        <f t="shared" si="22"/>
        <v>0</v>
      </c>
      <c r="R172" s="46" t="str">
        <f t="shared" si="23"/>
        <v>Low</v>
      </c>
      <c r="S172" s="46"/>
      <c r="T172" s="47"/>
      <c r="U172" s="47"/>
      <c r="V172" s="47"/>
      <c r="W172" s="47"/>
      <c r="X172" s="47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1:33" s="3" customFormat="1" ht="42" hidden="1">
      <c r="A173" s="45">
        <v>160</v>
      </c>
      <c r="B173" s="45" t="s">
        <v>283</v>
      </c>
      <c r="C173" s="34" t="s">
        <v>339</v>
      </c>
      <c r="D173" s="34" t="s">
        <v>339</v>
      </c>
      <c r="E173" s="45" t="s">
        <v>51</v>
      </c>
      <c r="F173" s="45" t="s">
        <v>344</v>
      </c>
      <c r="G173" s="45" t="s">
        <v>235</v>
      </c>
      <c r="H173" s="45"/>
      <c r="I173" s="45"/>
      <c r="J173" s="45"/>
      <c r="K173" s="45"/>
      <c r="L173" s="45"/>
      <c r="M173" s="45" t="s">
        <v>345</v>
      </c>
      <c r="N173" s="45"/>
      <c r="O173" s="34"/>
      <c r="P173" s="34"/>
      <c r="Q173" s="34">
        <f t="shared" si="22"/>
        <v>0</v>
      </c>
      <c r="R173" s="46" t="str">
        <f t="shared" si="23"/>
        <v>Low</v>
      </c>
      <c r="S173" s="46"/>
      <c r="T173" s="47"/>
      <c r="U173" s="47"/>
      <c r="V173" s="47"/>
      <c r="W173" s="47"/>
      <c r="X173" s="47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1:33" s="3" customFormat="1" ht="63" hidden="1">
      <c r="A174" s="45">
        <v>161</v>
      </c>
      <c r="B174" s="45" t="s">
        <v>283</v>
      </c>
      <c r="C174" s="34" t="s">
        <v>339</v>
      </c>
      <c r="D174" s="34" t="s">
        <v>339</v>
      </c>
      <c r="E174" s="45" t="s">
        <v>51</v>
      </c>
      <c r="F174" s="45" t="s">
        <v>346</v>
      </c>
      <c r="G174" s="45" t="s">
        <v>294</v>
      </c>
      <c r="H174" s="45" t="s">
        <v>108</v>
      </c>
      <c r="I174" s="45"/>
      <c r="J174" s="45"/>
      <c r="K174" s="45"/>
      <c r="L174" s="45"/>
      <c r="M174" s="45" t="s">
        <v>347</v>
      </c>
      <c r="N174" s="45"/>
      <c r="O174" s="34"/>
      <c r="P174" s="34"/>
      <c r="Q174" s="34">
        <f t="shared" si="22"/>
        <v>0</v>
      </c>
      <c r="R174" s="46" t="str">
        <f t="shared" si="23"/>
        <v>Extreme</v>
      </c>
      <c r="S174" s="46" t="s">
        <v>133</v>
      </c>
      <c r="T174" s="47"/>
      <c r="U174" s="47"/>
      <c r="V174" s="47"/>
      <c r="W174" s="47" t="s">
        <v>348</v>
      </c>
      <c r="X174" s="47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1:33" s="3" customFormat="1" ht="42" hidden="1">
      <c r="A175" s="45">
        <v>162</v>
      </c>
      <c r="B175" s="45" t="s">
        <v>283</v>
      </c>
      <c r="C175" s="60" t="s">
        <v>349</v>
      </c>
      <c r="D175" s="60" t="s">
        <v>350</v>
      </c>
      <c r="E175" s="45" t="s">
        <v>158</v>
      </c>
      <c r="F175" s="45" t="s">
        <v>351</v>
      </c>
      <c r="G175" s="45" t="s">
        <v>53</v>
      </c>
      <c r="H175" s="45"/>
      <c r="I175" s="45"/>
      <c r="J175" s="45"/>
      <c r="K175" s="45"/>
      <c r="L175" s="45"/>
      <c r="M175" s="45" t="s">
        <v>352</v>
      </c>
      <c r="N175" s="45"/>
      <c r="O175" s="34"/>
      <c r="P175" s="34"/>
      <c r="Q175" s="34">
        <f t="shared" si="22"/>
        <v>0</v>
      </c>
      <c r="R175" s="46" t="str">
        <f t="shared" si="23"/>
        <v>Low</v>
      </c>
      <c r="S175" s="46"/>
      <c r="T175" s="47"/>
      <c r="U175" s="47"/>
      <c r="V175" s="47"/>
      <c r="W175" s="47"/>
      <c r="X175" s="47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1:33" s="3" customFormat="1" ht="42" hidden="1">
      <c r="A176" s="45">
        <v>163</v>
      </c>
      <c r="B176" s="45" t="s">
        <v>283</v>
      </c>
      <c r="C176" s="60" t="s">
        <v>349</v>
      </c>
      <c r="D176" s="45" t="s">
        <v>353</v>
      </c>
      <c r="E176" s="45" t="s">
        <v>158</v>
      </c>
      <c r="F176" s="45" t="s">
        <v>342</v>
      </c>
      <c r="G176" s="45" t="s">
        <v>74</v>
      </c>
      <c r="H176" s="45"/>
      <c r="I176" s="45"/>
      <c r="J176" s="45"/>
      <c r="K176" s="45"/>
      <c r="L176" s="45"/>
      <c r="M176" s="45" t="s">
        <v>343</v>
      </c>
      <c r="N176" s="45"/>
      <c r="O176" s="34"/>
      <c r="P176" s="34"/>
      <c r="Q176" s="34">
        <f t="shared" si="22"/>
        <v>0</v>
      </c>
      <c r="R176" s="46" t="str">
        <f t="shared" si="23"/>
        <v>Low</v>
      </c>
      <c r="S176" s="46"/>
      <c r="T176" s="47"/>
      <c r="U176" s="47"/>
      <c r="V176" s="47"/>
      <c r="W176" s="47"/>
      <c r="X176" s="47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1:33" s="3" customFormat="1" ht="42" hidden="1">
      <c r="A177" s="45">
        <v>164</v>
      </c>
      <c r="B177" s="45" t="s">
        <v>283</v>
      </c>
      <c r="C177" s="60" t="s">
        <v>349</v>
      </c>
      <c r="D177" s="25" t="s">
        <v>353</v>
      </c>
      <c r="E177" s="45" t="s">
        <v>158</v>
      </c>
      <c r="F177" s="45" t="s">
        <v>106</v>
      </c>
      <c r="G177" s="45" t="s">
        <v>294</v>
      </c>
      <c r="H177" s="45" t="s">
        <v>108</v>
      </c>
      <c r="I177" s="45"/>
      <c r="J177" s="45"/>
      <c r="K177" s="45"/>
      <c r="L177" s="45"/>
      <c r="M177" s="45" t="s">
        <v>253</v>
      </c>
      <c r="N177" s="45"/>
      <c r="O177" s="34"/>
      <c r="P177" s="34"/>
      <c r="Q177" s="34">
        <f t="shared" si="22"/>
        <v>0</v>
      </c>
      <c r="R177" s="46" t="str">
        <f t="shared" si="23"/>
        <v>Extreme</v>
      </c>
      <c r="S177" s="46" t="s">
        <v>133</v>
      </c>
      <c r="T177" s="47"/>
      <c r="U177" s="47"/>
      <c r="V177" s="47"/>
      <c r="W177" s="47" t="s">
        <v>134</v>
      </c>
      <c r="X177" s="47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1:33" s="3" customFormat="1" ht="58.5" hidden="1">
      <c r="A178" s="45">
        <v>165</v>
      </c>
      <c r="B178" s="45" t="s">
        <v>283</v>
      </c>
      <c r="C178" s="60" t="s">
        <v>349</v>
      </c>
      <c r="D178" s="25" t="s">
        <v>353</v>
      </c>
      <c r="E178" s="45" t="s">
        <v>158</v>
      </c>
      <c r="F178" s="45" t="s">
        <v>140</v>
      </c>
      <c r="G178" s="45" t="s">
        <v>74</v>
      </c>
      <c r="H178" s="45"/>
      <c r="I178" s="45" t="s">
        <v>56</v>
      </c>
      <c r="J178" s="45"/>
      <c r="K178" s="45"/>
      <c r="L178" s="45"/>
      <c r="M178" s="45" t="s">
        <v>141</v>
      </c>
      <c r="N178" s="45"/>
      <c r="O178" s="34">
        <v>3</v>
      </c>
      <c r="P178" s="34">
        <v>2</v>
      </c>
      <c r="Q178" s="34">
        <f t="shared" si="22"/>
        <v>6</v>
      </c>
      <c r="R178" s="46" t="str">
        <f t="shared" si="23"/>
        <v>Moderate</v>
      </c>
      <c r="S178" s="46" t="s">
        <v>58</v>
      </c>
      <c r="T178" s="47"/>
      <c r="U178" s="47"/>
      <c r="V178" s="47"/>
      <c r="W178" s="48" t="s">
        <v>354</v>
      </c>
      <c r="X178" s="47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1:33" s="3" customFormat="1" ht="42" hidden="1">
      <c r="A179" s="45">
        <v>166</v>
      </c>
      <c r="B179" s="45" t="s">
        <v>283</v>
      </c>
      <c r="C179" s="60" t="s">
        <v>349</v>
      </c>
      <c r="D179" s="25" t="s">
        <v>353</v>
      </c>
      <c r="E179" s="45" t="s">
        <v>158</v>
      </c>
      <c r="F179" s="45" t="s">
        <v>351</v>
      </c>
      <c r="G179" s="45" t="s">
        <v>53</v>
      </c>
      <c r="H179" s="45"/>
      <c r="I179" s="45"/>
      <c r="J179" s="45"/>
      <c r="K179" s="45"/>
      <c r="L179" s="45"/>
      <c r="M179" s="45" t="s">
        <v>352</v>
      </c>
      <c r="N179" s="45"/>
      <c r="O179" s="34"/>
      <c r="P179" s="34"/>
      <c r="Q179" s="34">
        <f t="shared" si="22"/>
        <v>0</v>
      </c>
      <c r="R179" s="46" t="str">
        <f t="shared" si="23"/>
        <v>Low</v>
      </c>
      <c r="S179" s="46"/>
      <c r="T179" s="47"/>
      <c r="U179" s="47"/>
      <c r="V179" s="47"/>
      <c r="W179" s="47"/>
      <c r="X179" s="47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1:33" s="3" customFormat="1" ht="42" hidden="1">
      <c r="A180" s="45">
        <v>167</v>
      </c>
      <c r="B180" s="45" t="s">
        <v>283</v>
      </c>
      <c r="C180" s="60" t="s">
        <v>349</v>
      </c>
      <c r="D180" s="25" t="s">
        <v>353</v>
      </c>
      <c r="E180" s="45" t="s">
        <v>158</v>
      </c>
      <c r="F180" s="45" t="s">
        <v>83</v>
      </c>
      <c r="G180" s="45" t="s">
        <v>232</v>
      </c>
      <c r="H180" s="45"/>
      <c r="I180" s="45"/>
      <c r="J180" s="45"/>
      <c r="K180" s="45"/>
      <c r="L180" s="45"/>
      <c r="M180" s="45" t="s">
        <v>69</v>
      </c>
      <c r="N180" s="45"/>
      <c r="O180" s="34"/>
      <c r="P180" s="34"/>
      <c r="Q180" s="34">
        <f t="shared" si="22"/>
        <v>0</v>
      </c>
      <c r="R180" s="46" t="str">
        <f t="shared" si="23"/>
        <v>Low</v>
      </c>
      <c r="S180" s="46"/>
      <c r="T180" s="47"/>
      <c r="U180" s="47"/>
      <c r="V180" s="47"/>
      <c r="W180" s="47"/>
      <c r="X180" s="47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1:33" s="3" customFormat="1" ht="42" hidden="1">
      <c r="A181" s="45">
        <v>168</v>
      </c>
      <c r="B181" s="45" t="s">
        <v>283</v>
      </c>
      <c r="C181" s="60" t="s">
        <v>349</v>
      </c>
      <c r="D181" s="45" t="s">
        <v>355</v>
      </c>
      <c r="E181" s="45" t="s">
        <v>158</v>
      </c>
      <c r="F181" s="45" t="s">
        <v>356</v>
      </c>
      <c r="G181" s="45" t="s">
        <v>132</v>
      </c>
      <c r="H181" s="45"/>
      <c r="I181" s="45"/>
      <c r="J181" s="45"/>
      <c r="K181" s="45"/>
      <c r="L181" s="45"/>
      <c r="M181" s="45" t="s">
        <v>357</v>
      </c>
      <c r="N181" s="45"/>
      <c r="O181" s="34"/>
      <c r="P181" s="34"/>
      <c r="Q181" s="34">
        <f t="shared" si="22"/>
        <v>0</v>
      </c>
      <c r="R181" s="46" t="str">
        <f t="shared" si="23"/>
        <v>Low</v>
      </c>
      <c r="S181" s="46"/>
      <c r="T181" s="47"/>
      <c r="U181" s="47"/>
      <c r="V181" s="47"/>
      <c r="W181" s="47"/>
      <c r="X181" s="47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1:33" s="3" customFormat="1" ht="42" hidden="1">
      <c r="A182" s="45">
        <v>169</v>
      </c>
      <c r="B182" s="45" t="s">
        <v>283</v>
      </c>
      <c r="C182" s="60" t="s">
        <v>349</v>
      </c>
      <c r="D182" s="45" t="s">
        <v>355</v>
      </c>
      <c r="E182" s="45" t="s">
        <v>158</v>
      </c>
      <c r="F182" s="45" t="s">
        <v>358</v>
      </c>
      <c r="G182" s="45" t="s">
        <v>104</v>
      </c>
      <c r="H182" s="45"/>
      <c r="I182" s="45"/>
      <c r="J182" s="45"/>
      <c r="K182" s="45"/>
      <c r="L182" s="45"/>
      <c r="M182" s="45" t="s">
        <v>359</v>
      </c>
      <c r="N182" s="45"/>
      <c r="O182" s="34"/>
      <c r="P182" s="34"/>
      <c r="Q182" s="34">
        <f t="shared" si="22"/>
        <v>0</v>
      </c>
      <c r="R182" s="46" t="str">
        <f t="shared" si="23"/>
        <v>Low</v>
      </c>
      <c r="S182" s="46"/>
      <c r="T182" s="47"/>
      <c r="U182" s="47"/>
      <c r="V182" s="47"/>
      <c r="W182" s="47"/>
      <c r="X182" s="47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1:33" s="3" customFormat="1" ht="63" hidden="1">
      <c r="A183" s="45">
        <v>170</v>
      </c>
      <c r="B183" s="45" t="s">
        <v>283</v>
      </c>
      <c r="C183" s="34" t="s">
        <v>360</v>
      </c>
      <c r="D183" s="45" t="s">
        <v>361</v>
      </c>
      <c r="E183" s="45" t="s">
        <v>158</v>
      </c>
      <c r="F183" s="45" t="s">
        <v>362</v>
      </c>
      <c r="G183" s="45" t="s">
        <v>294</v>
      </c>
      <c r="H183" s="45" t="s">
        <v>108</v>
      </c>
      <c r="I183" s="45"/>
      <c r="J183" s="45"/>
      <c r="K183" s="45"/>
      <c r="L183" s="45"/>
      <c r="M183" s="45" t="s">
        <v>363</v>
      </c>
      <c r="N183" s="45"/>
      <c r="O183" s="34"/>
      <c r="P183" s="34"/>
      <c r="Q183" s="34">
        <f t="shared" si="22"/>
        <v>0</v>
      </c>
      <c r="R183" s="46" t="str">
        <f t="shared" si="23"/>
        <v>Extreme</v>
      </c>
      <c r="S183" s="46" t="s">
        <v>133</v>
      </c>
      <c r="T183" s="47"/>
      <c r="U183" s="47"/>
      <c r="V183" s="47"/>
      <c r="W183" s="47" t="s">
        <v>134</v>
      </c>
      <c r="X183" s="47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1:33" s="3" customFormat="1" ht="42" hidden="1">
      <c r="A184" s="45">
        <v>171</v>
      </c>
      <c r="B184" s="45" t="s">
        <v>283</v>
      </c>
      <c r="C184" s="34" t="s">
        <v>360</v>
      </c>
      <c r="D184" s="45" t="s">
        <v>364</v>
      </c>
      <c r="E184" s="45" t="s">
        <v>158</v>
      </c>
      <c r="F184" s="45" t="s">
        <v>254</v>
      </c>
      <c r="G184" s="45" t="s">
        <v>94</v>
      </c>
      <c r="H184" s="45"/>
      <c r="I184" s="45"/>
      <c r="J184" s="45"/>
      <c r="K184" s="45"/>
      <c r="L184" s="45"/>
      <c r="M184" s="45" t="s">
        <v>365</v>
      </c>
      <c r="N184" s="45"/>
      <c r="O184" s="34"/>
      <c r="P184" s="34"/>
      <c r="Q184" s="34">
        <f t="shared" si="22"/>
        <v>0</v>
      </c>
      <c r="R184" s="46" t="str">
        <f t="shared" si="23"/>
        <v>Low</v>
      </c>
      <c r="S184" s="46"/>
      <c r="T184" s="47"/>
      <c r="U184" s="47"/>
      <c r="V184" s="47"/>
      <c r="W184" s="47"/>
      <c r="X184" s="47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1:33" s="3" customFormat="1" ht="42" hidden="1">
      <c r="A185" s="45">
        <v>172</v>
      </c>
      <c r="B185" s="45" t="s">
        <v>283</v>
      </c>
      <c r="C185" s="34" t="s">
        <v>360</v>
      </c>
      <c r="D185" s="45" t="s">
        <v>364</v>
      </c>
      <c r="E185" s="45" t="s">
        <v>158</v>
      </c>
      <c r="F185" s="56" t="s">
        <v>366</v>
      </c>
      <c r="G185" s="45" t="s">
        <v>97</v>
      </c>
      <c r="H185" s="45"/>
      <c r="I185" s="45"/>
      <c r="J185" s="45"/>
      <c r="K185" s="45"/>
      <c r="L185" s="45"/>
      <c r="M185" s="45" t="s">
        <v>98</v>
      </c>
      <c r="N185" s="45"/>
      <c r="O185" s="34"/>
      <c r="P185" s="34"/>
      <c r="Q185" s="34">
        <f t="shared" si="22"/>
        <v>0</v>
      </c>
      <c r="R185" s="46" t="str">
        <f t="shared" si="23"/>
        <v>Low</v>
      </c>
      <c r="S185" s="46"/>
      <c r="T185" s="47"/>
      <c r="U185" s="47"/>
      <c r="V185" s="47"/>
      <c r="W185" s="47"/>
      <c r="X185" s="47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1:33" s="3" customFormat="1" ht="63" hidden="1">
      <c r="A186" s="45">
        <v>173</v>
      </c>
      <c r="B186" s="45" t="s">
        <v>283</v>
      </c>
      <c r="C186" s="34" t="s">
        <v>360</v>
      </c>
      <c r="D186" s="45" t="s">
        <v>364</v>
      </c>
      <c r="E186" s="45" t="s">
        <v>158</v>
      </c>
      <c r="F186" s="56" t="s">
        <v>367</v>
      </c>
      <c r="G186" s="45" t="s">
        <v>132</v>
      </c>
      <c r="H186" s="45"/>
      <c r="I186" s="45"/>
      <c r="J186" s="45"/>
      <c r="K186" s="45"/>
      <c r="L186" s="45"/>
      <c r="M186" s="45" t="s">
        <v>368</v>
      </c>
      <c r="N186" s="45"/>
      <c r="O186" s="34"/>
      <c r="P186" s="34"/>
      <c r="Q186" s="34">
        <f t="shared" si="22"/>
        <v>0</v>
      </c>
      <c r="R186" s="46" t="str">
        <f t="shared" si="23"/>
        <v>Low</v>
      </c>
      <c r="S186" s="46"/>
      <c r="T186" s="47"/>
      <c r="U186" s="47"/>
      <c r="V186" s="47"/>
      <c r="W186" s="47"/>
      <c r="X186" s="47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1:33" s="3" customFormat="1" ht="42" hidden="1">
      <c r="A187" s="45">
        <v>174</v>
      </c>
      <c r="B187" s="45" t="s">
        <v>283</v>
      </c>
      <c r="C187" s="34" t="s">
        <v>360</v>
      </c>
      <c r="D187" s="45" t="s">
        <v>369</v>
      </c>
      <c r="E187" s="45" t="s">
        <v>158</v>
      </c>
      <c r="F187" s="45" t="s">
        <v>344</v>
      </c>
      <c r="G187" s="45" t="s">
        <v>235</v>
      </c>
      <c r="H187" s="45"/>
      <c r="I187" s="45"/>
      <c r="J187" s="45"/>
      <c r="K187" s="45"/>
      <c r="L187" s="45"/>
      <c r="M187" s="45" t="s">
        <v>345</v>
      </c>
      <c r="N187" s="45"/>
      <c r="O187" s="34"/>
      <c r="P187" s="34"/>
      <c r="Q187" s="34">
        <f t="shared" si="22"/>
        <v>0</v>
      </c>
      <c r="R187" s="46" t="str">
        <f t="shared" si="23"/>
        <v>Low</v>
      </c>
      <c r="S187" s="46"/>
      <c r="T187" s="47"/>
      <c r="U187" s="47"/>
      <c r="V187" s="47"/>
      <c r="W187" s="47"/>
      <c r="X187" s="47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1:33" s="3" customFormat="1" ht="42" hidden="1">
      <c r="A188" s="45">
        <v>175</v>
      </c>
      <c r="B188" s="45" t="s">
        <v>283</v>
      </c>
      <c r="C188" s="34" t="s">
        <v>360</v>
      </c>
      <c r="D188" s="45" t="s">
        <v>370</v>
      </c>
      <c r="E188" s="45" t="s">
        <v>158</v>
      </c>
      <c r="F188" s="45" t="s">
        <v>90</v>
      </c>
      <c r="G188" s="45" t="s">
        <v>68</v>
      </c>
      <c r="H188" s="45"/>
      <c r="I188" s="45"/>
      <c r="J188" s="45"/>
      <c r="K188" s="45"/>
      <c r="L188" s="45"/>
      <c r="M188" s="45" t="s">
        <v>69</v>
      </c>
      <c r="N188" s="45"/>
      <c r="O188" s="34"/>
      <c r="P188" s="34"/>
      <c r="Q188" s="34">
        <f t="shared" si="22"/>
        <v>0</v>
      </c>
      <c r="R188" s="46" t="str">
        <f t="shared" si="23"/>
        <v>Low</v>
      </c>
      <c r="S188" s="46"/>
      <c r="T188" s="47"/>
      <c r="U188" s="47"/>
      <c r="V188" s="47"/>
      <c r="W188" s="47"/>
      <c r="X188" s="47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1:33" s="3" customFormat="1" ht="42" hidden="1">
      <c r="A189" s="45">
        <v>176</v>
      </c>
      <c r="B189" s="45" t="s">
        <v>283</v>
      </c>
      <c r="C189" s="34" t="s">
        <v>360</v>
      </c>
      <c r="D189" s="45" t="s">
        <v>371</v>
      </c>
      <c r="E189" s="45" t="s">
        <v>158</v>
      </c>
      <c r="F189" s="45" t="s">
        <v>372</v>
      </c>
      <c r="G189" s="45" t="s">
        <v>132</v>
      </c>
      <c r="H189" s="45"/>
      <c r="I189" s="45"/>
      <c r="J189" s="45"/>
      <c r="K189" s="45"/>
      <c r="L189" s="45"/>
      <c r="M189" s="45" t="s">
        <v>373</v>
      </c>
      <c r="N189" s="45"/>
      <c r="O189" s="34"/>
      <c r="P189" s="34"/>
      <c r="Q189" s="34">
        <f t="shared" si="22"/>
        <v>0</v>
      </c>
      <c r="R189" s="46" t="str">
        <f t="shared" si="23"/>
        <v>Low</v>
      </c>
      <c r="S189" s="46"/>
      <c r="T189" s="47"/>
      <c r="U189" s="47"/>
      <c r="V189" s="47"/>
      <c r="W189" s="47"/>
      <c r="X189" s="47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1:33" s="3" customFormat="1" ht="42" hidden="1">
      <c r="A190" s="45">
        <v>177</v>
      </c>
      <c r="B190" s="45" t="s">
        <v>283</v>
      </c>
      <c r="C190" s="47" t="s">
        <v>374</v>
      </c>
      <c r="D190" s="45" t="s">
        <v>375</v>
      </c>
      <c r="E190" s="45" t="s">
        <v>51</v>
      </c>
      <c r="F190" s="45" t="s">
        <v>376</v>
      </c>
      <c r="G190" s="45" t="s">
        <v>300</v>
      </c>
      <c r="H190" s="45" t="s">
        <v>377</v>
      </c>
      <c r="I190" s="45"/>
      <c r="J190" s="45"/>
      <c r="K190" s="45"/>
      <c r="L190" s="45"/>
      <c r="M190" s="45" t="s">
        <v>378</v>
      </c>
      <c r="N190" s="45"/>
      <c r="O190" s="34"/>
      <c r="P190" s="34"/>
      <c r="Q190" s="34">
        <f t="shared" si="22"/>
        <v>0</v>
      </c>
      <c r="R190" s="46" t="str">
        <f t="shared" si="23"/>
        <v>Extreme</v>
      </c>
      <c r="S190" s="46" t="s">
        <v>133</v>
      </c>
      <c r="T190" s="47"/>
      <c r="U190" s="47"/>
      <c r="V190" s="47"/>
      <c r="W190" s="47" t="s">
        <v>134</v>
      </c>
      <c r="X190" s="47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1:33" s="3" customFormat="1" ht="42" hidden="1">
      <c r="A191" s="45">
        <v>178</v>
      </c>
      <c r="B191" s="45" t="s">
        <v>283</v>
      </c>
      <c r="C191" s="45" t="s">
        <v>379</v>
      </c>
      <c r="D191" s="45" t="s">
        <v>380</v>
      </c>
      <c r="E191" s="45" t="s">
        <v>51</v>
      </c>
      <c r="F191" s="45" t="s">
        <v>116</v>
      </c>
      <c r="G191" s="45" t="s">
        <v>300</v>
      </c>
      <c r="H191" s="45" t="s">
        <v>377</v>
      </c>
      <c r="I191" s="45"/>
      <c r="J191" s="45"/>
      <c r="K191" s="45"/>
      <c r="L191" s="45"/>
      <c r="M191" s="45" t="s">
        <v>381</v>
      </c>
      <c r="N191" s="45"/>
      <c r="O191" s="34"/>
      <c r="P191" s="34"/>
      <c r="Q191" s="34">
        <f t="shared" si="22"/>
        <v>0</v>
      </c>
      <c r="R191" s="46" t="str">
        <f t="shared" si="23"/>
        <v>Extreme</v>
      </c>
      <c r="S191" s="46" t="s">
        <v>133</v>
      </c>
      <c r="T191" s="47"/>
      <c r="U191" s="47"/>
      <c r="V191" s="47"/>
      <c r="W191" s="47" t="s">
        <v>134</v>
      </c>
      <c r="X191" s="47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1:33" s="3" customFormat="1" ht="42" hidden="1">
      <c r="A192" s="45">
        <v>179</v>
      </c>
      <c r="B192" s="45" t="s">
        <v>283</v>
      </c>
      <c r="C192" s="45" t="s">
        <v>379</v>
      </c>
      <c r="D192" s="45" t="s">
        <v>380</v>
      </c>
      <c r="E192" s="45" t="s">
        <v>51</v>
      </c>
      <c r="F192" s="45" t="s">
        <v>106</v>
      </c>
      <c r="G192" s="45" t="s">
        <v>294</v>
      </c>
      <c r="H192" s="45" t="s">
        <v>108</v>
      </c>
      <c r="I192" s="45"/>
      <c r="J192" s="45"/>
      <c r="K192" s="45"/>
      <c r="L192" s="45"/>
      <c r="M192" s="45" t="s">
        <v>382</v>
      </c>
      <c r="N192" s="45"/>
      <c r="O192" s="34"/>
      <c r="P192" s="34"/>
      <c r="Q192" s="34">
        <f t="shared" si="22"/>
        <v>0</v>
      </c>
      <c r="R192" s="46" t="str">
        <f t="shared" si="23"/>
        <v>Extreme</v>
      </c>
      <c r="S192" s="46" t="s">
        <v>133</v>
      </c>
      <c r="T192" s="47"/>
      <c r="U192" s="47"/>
      <c r="V192" s="47"/>
      <c r="W192" s="47" t="s">
        <v>134</v>
      </c>
      <c r="X192" s="47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1:33" s="3" customFormat="1" ht="42" hidden="1">
      <c r="A193" s="45">
        <v>180</v>
      </c>
      <c r="B193" s="45" t="s">
        <v>283</v>
      </c>
      <c r="C193" s="45" t="s">
        <v>379</v>
      </c>
      <c r="D193" s="45" t="s">
        <v>380</v>
      </c>
      <c r="E193" s="45" t="s">
        <v>51</v>
      </c>
      <c r="F193" s="45" t="s">
        <v>226</v>
      </c>
      <c r="G193" s="45" t="s">
        <v>97</v>
      </c>
      <c r="H193" s="45"/>
      <c r="I193" s="45"/>
      <c r="J193" s="45"/>
      <c r="K193" s="45"/>
      <c r="L193" s="45"/>
      <c r="M193" s="45" t="s">
        <v>98</v>
      </c>
      <c r="N193" s="45"/>
      <c r="O193" s="34"/>
      <c r="P193" s="34"/>
      <c r="Q193" s="34">
        <f t="shared" si="22"/>
        <v>0</v>
      </c>
      <c r="R193" s="46" t="str">
        <f t="shared" si="23"/>
        <v>Low</v>
      </c>
      <c r="S193" s="46"/>
      <c r="T193" s="47"/>
      <c r="U193" s="47"/>
      <c r="V193" s="47"/>
      <c r="W193" s="47"/>
      <c r="X193" s="47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1:33" s="3" customFormat="1" ht="42" hidden="1">
      <c r="A194" s="45">
        <v>181</v>
      </c>
      <c r="B194" s="45" t="s">
        <v>283</v>
      </c>
      <c r="C194" s="45" t="s">
        <v>379</v>
      </c>
      <c r="D194" s="45" t="s">
        <v>380</v>
      </c>
      <c r="E194" s="45" t="s">
        <v>51</v>
      </c>
      <c r="F194" s="45" t="s">
        <v>342</v>
      </c>
      <c r="G194" s="45" t="s">
        <v>74</v>
      </c>
      <c r="H194" s="45"/>
      <c r="I194" s="45"/>
      <c r="J194" s="45"/>
      <c r="K194" s="45"/>
      <c r="L194" s="45"/>
      <c r="M194" s="45" t="s">
        <v>383</v>
      </c>
      <c r="N194" s="45"/>
      <c r="O194" s="34"/>
      <c r="P194" s="34"/>
      <c r="Q194" s="34">
        <f t="shared" si="22"/>
        <v>0</v>
      </c>
      <c r="R194" s="46" t="str">
        <f t="shared" si="23"/>
        <v>Low</v>
      </c>
      <c r="S194" s="46"/>
      <c r="T194" s="47"/>
      <c r="U194" s="47"/>
      <c r="V194" s="47"/>
      <c r="W194" s="47"/>
      <c r="X194" s="47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1:33" s="3" customFormat="1" ht="63" hidden="1">
      <c r="A195" s="45">
        <v>182</v>
      </c>
      <c r="B195" s="45" t="s">
        <v>283</v>
      </c>
      <c r="C195" s="45" t="s">
        <v>384</v>
      </c>
      <c r="D195" s="45" t="s">
        <v>385</v>
      </c>
      <c r="E195" s="45" t="s">
        <v>158</v>
      </c>
      <c r="F195" s="45" t="s">
        <v>114</v>
      </c>
      <c r="G195" s="45" t="s">
        <v>294</v>
      </c>
      <c r="H195" s="45" t="s">
        <v>108</v>
      </c>
      <c r="I195" s="45"/>
      <c r="J195" s="45"/>
      <c r="K195" s="45"/>
      <c r="L195" s="45"/>
      <c r="M195" s="45" t="s">
        <v>386</v>
      </c>
      <c r="N195" s="45"/>
      <c r="O195" s="34"/>
      <c r="P195" s="34"/>
      <c r="Q195" s="34">
        <f t="shared" si="22"/>
        <v>0</v>
      </c>
      <c r="R195" s="46" t="str">
        <f t="shared" si="23"/>
        <v>Extreme</v>
      </c>
      <c r="S195" s="46" t="s">
        <v>133</v>
      </c>
      <c r="T195" s="47"/>
      <c r="U195" s="47"/>
      <c r="V195" s="47"/>
      <c r="W195" s="47" t="s">
        <v>134</v>
      </c>
      <c r="X195" s="47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1:33" s="3" customFormat="1" ht="63" hidden="1">
      <c r="A196" s="45">
        <v>183</v>
      </c>
      <c r="B196" s="45" t="s">
        <v>283</v>
      </c>
      <c r="C196" s="45" t="s">
        <v>384</v>
      </c>
      <c r="D196" s="45" t="s">
        <v>387</v>
      </c>
      <c r="E196" s="45" t="s">
        <v>158</v>
      </c>
      <c r="F196" s="45" t="s">
        <v>116</v>
      </c>
      <c r="G196" s="45" t="s">
        <v>300</v>
      </c>
      <c r="H196" s="45" t="s">
        <v>108</v>
      </c>
      <c r="I196" s="45"/>
      <c r="J196" s="45"/>
      <c r="K196" s="45"/>
      <c r="L196" s="45"/>
      <c r="M196" s="45" t="s">
        <v>381</v>
      </c>
      <c r="N196" s="45"/>
      <c r="O196" s="34"/>
      <c r="P196" s="34"/>
      <c r="Q196" s="34">
        <f t="shared" si="22"/>
        <v>0</v>
      </c>
      <c r="R196" s="46" t="str">
        <f t="shared" si="23"/>
        <v>Extreme</v>
      </c>
      <c r="S196" s="46" t="s">
        <v>133</v>
      </c>
      <c r="T196" s="47"/>
      <c r="U196" s="47"/>
      <c r="V196" s="47"/>
      <c r="W196" s="47" t="s">
        <v>134</v>
      </c>
      <c r="X196" s="47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1:33" s="3" customFormat="1" ht="63" hidden="1">
      <c r="A197" s="45">
        <v>184</v>
      </c>
      <c r="B197" s="45" t="s">
        <v>283</v>
      </c>
      <c r="C197" s="45" t="s">
        <v>384</v>
      </c>
      <c r="D197" s="45" t="s">
        <v>387</v>
      </c>
      <c r="E197" s="45" t="s">
        <v>158</v>
      </c>
      <c r="F197" s="45" t="s">
        <v>83</v>
      </c>
      <c r="G197" s="45" t="s">
        <v>99</v>
      </c>
      <c r="H197" s="45"/>
      <c r="I197" s="45"/>
      <c r="J197" s="45"/>
      <c r="K197" s="45"/>
      <c r="L197" s="45"/>
      <c r="M197" s="45" t="s">
        <v>388</v>
      </c>
      <c r="N197" s="45"/>
      <c r="O197" s="34"/>
      <c r="P197" s="34"/>
      <c r="Q197" s="34">
        <f t="shared" si="22"/>
        <v>0</v>
      </c>
      <c r="R197" s="46" t="str">
        <f t="shared" si="23"/>
        <v>Low</v>
      </c>
      <c r="S197" s="46"/>
      <c r="T197" s="47"/>
      <c r="U197" s="47"/>
      <c r="V197" s="47"/>
      <c r="W197" s="47"/>
      <c r="X197" s="47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1:33" s="3" customFormat="1" ht="63" hidden="1">
      <c r="A198" s="45">
        <v>185</v>
      </c>
      <c r="B198" s="45" t="s">
        <v>283</v>
      </c>
      <c r="C198" s="45" t="s">
        <v>384</v>
      </c>
      <c r="D198" s="45" t="s">
        <v>389</v>
      </c>
      <c r="E198" s="45" t="s">
        <v>158</v>
      </c>
      <c r="F198" s="45" t="s">
        <v>310</v>
      </c>
      <c r="G198" s="45" t="s">
        <v>94</v>
      </c>
      <c r="H198" s="45"/>
      <c r="I198" s="45"/>
      <c r="J198" s="45"/>
      <c r="K198" s="45"/>
      <c r="L198" s="45"/>
      <c r="M198" s="45" t="s">
        <v>365</v>
      </c>
      <c r="N198" s="45"/>
      <c r="O198" s="34"/>
      <c r="P198" s="34"/>
      <c r="Q198" s="34">
        <f t="shared" si="22"/>
        <v>0</v>
      </c>
      <c r="R198" s="46" t="str">
        <f t="shared" si="23"/>
        <v>Low</v>
      </c>
      <c r="S198" s="46"/>
      <c r="T198" s="47"/>
      <c r="U198" s="47"/>
      <c r="V198" s="47"/>
      <c r="W198" s="47"/>
      <c r="X198" s="47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1:33" s="3" customFormat="1" ht="63" hidden="1">
      <c r="A199" s="45">
        <v>186</v>
      </c>
      <c r="B199" s="45" t="s">
        <v>283</v>
      </c>
      <c r="C199" s="45" t="s">
        <v>384</v>
      </c>
      <c r="D199" s="45" t="s">
        <v>389</v>
      </c>
      <c r="E199" s="45" t="s">
        <v>158</v>
      </c>
      <c r="F199" s="45" t="s">
        <v>390</v>
      </c>
      <c r="G199" s="45" t="s">
        <v>97</v>
      </c>
      <c r="H199" s="45"/>
      <c r="I199" s="45"/>
      <c r="J199" s="45"/>
      <c r="K199" s="45"/>
      <c r="L199" s="45"/>
      <c r="M199" s="45" t="s">
        <v>98</v>
      </c>
      <c r="N199" s="45"/>
      <c r="O199" s="34"/>
      <c r="P199" s="34"/>
      <c r="Q199" s="34">
        <f t="shared" si="22"/>
        <v>0</v>
      </c>
      <c r="R199" s="46" t="str">
        <f t="shared" si="23"/>
        <v>Low</v>
      </c>
      <c r="S199" s="46"/>
      <c r="T199" s="47"/>
      <c r="U199" s="47"/>
      <c r="V199" s="47"/>
      <c r="W199" s="47"/>
      <c r="X199" s="47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1:33" s="3" customFormat="1" ht="63" hidden="1">
      <c r="A200" s="45">
        <v>187</v>
      </c>
      <c r="B200" s="45" t="s">
        <v>283</v>
      </c>
      <c r="C200" s="45" t="s">
        <v>384</v>
      </c>
      <c r="D200" s="45" t="s">
        <v>389</v>
      </c>
      <c r="E200" s="45" t="s">
        <v>158</v>
      </c>
      <c r="F200" s="45" t="s">
        <v>342</v>
      </c>
      <c r="G200" s="45" t="s">
        <v>74</v>
      </c>
      <c r="H200" s="45"/>
      <c r="I200" s="45"/>
      <c r="J200" s="45"/>
      <c r="K200" s="45"/>
      <c r="L200" s="45"/>
      <c r="M200" s="45" t="s">
        <v>79</v>
      </c>
      <c r="N200" s="45"/>
      <c r="O200" s="34"/>
      <c r="P200" s="34"/>
      <c r="Q200" s="34">
        <f t="shared" si="22"/>
        <v>0</v>
      </c>
      <c r="R200" s="46" t="str">
        <f t="shared" si="23"/>
        <v>Low</v>
      </c>
      <c r="S200" s="46"/>
      <c r="T200" s="47"/>
      <c r="U200" s="47"/>
      <c r="V200" s="47"/>
      <c r="W200" s="47"/>
      <c r="X200" s="47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1:33" s="3" customFormat="1" ht="63" hidden="1">
      <c r="A201" s="45">
        <v>188</v>
      </c>
      <c r="B201" s="45" t="s">
        <v>283</v>
      </c>
      <c r="C201" s="45" t="s">
        <v>384</v>
      </c>
      <c r="D201" s="45" t="s">
        <v>391</v>
      </c>
      <c r="E201" s="45" t="s">
        <v>158</v>
      </c>
      <c r="F201" s="45" t="s">
        <v>106</v>
      </c>
      <c r="G201" s="45" t="s">
        <v>294</v>
      </c>
      <c r="H201" s="45" t="s">
        <v>108</v>
      </c>
      <c r="I201" s="45"/>
      <c r="J201" s="45"/>
      <c r="K201" s="45"/>
      <c r="L201" s="45"/>
      <c r="M201" s="45" t="s">
        <v>392</v>
      </c>
      <c r="N201" s="45"/>
      <c r="O201" s="34"/>
      <c r="P201" s="34"/>
      <c r="Q201" s="34">
        <f t="shared" si="22"/>
        <v>0</v>
      </c>
      <c r="R201" s="46" t="str">
        <f t="shared" si="23"/>
        <v>Extreme</v>
      </c>
      <c r="S201" s="46" t="s">
        <v>133</v>
      </c>
      <c r="T201" s="47"/>
      <c r="U201" s="47"/>
      <c r="V201" s="47"/>
      <c r="W201" s="47" t="s">
        <v>134</v>
      </c>
      <c r="X201" s="47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1:33" s="3" customFormat="1" ht="84" hidden="1">
      <c r="A202" s="45">
        <v>189</v>
      </c>
      <c r="B202" s="45" t="s">
        <v>283</v>
      </c>
      <c r="C202" s="45" t="s">
        <v>384</v>
      </c>
      <c r="D202" s="45" t="s">
        <v>391</v>
      </c>
      <c r="E202" s="45" t="s">
        <v>158</v>
      </c>
      <c r="F202" s="45" t="s">
        <v>393</v>
      </c>
      <c r="G202" s="45" t="s">
        <v>53</v>
      </c>
      <c r="H202" s="45"/>
      <c r="I202" s="45" t="s">
        <v>56</v>
      </c>
      <c r="J202" s="45"/>
      <c r="K202" s="45"/>
      <c r="L202" s="45"/>
      <c r="M202" s="45" t="s">
        <v>394</v>
      </c>
      <c r="N202" s="45"/>
      <c r="O202" s="34">
        <v>3</v>
      </c>
      <c r="P202" s="34">
        <v>2</v>
      </c>
      <c r="Q202" s="34">
        <f t="shared" si="22"/>
        <v>6</v>
      </c>
      <c r="R202" s="46" t="str">
        <f t="shared" si="23"/>
        <v>Moderate</v>
      </c>
      <c r="S202" s="46" t="s">
        <v>58</v>
      </c>
      <c r="T202" s="47"/>
      <c r="U202" s="47"/>
      <c r="V202" s="47"/>
      <c r="W202" s="45" t="s">
        <v>57</v>
      </c>
      <c r="X202" s="47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1:33" s="3" customFormat="1" ht="42" hidden="1">
      <c r="A203" s="45">
        <v>190</v>
      </c>
      <c r="B203" s="45" t="s">
        <v>283</v>
      </c>
      <c r="C203" s="45" t="s">
        <v>395</v>
      </c>
      <c r="D203" s="45" t="s">
        <v>396</v>
      </c>
      <c r="E203" s="45" t="s">
        <v>158</v>
      </c>
      <c r="F203" s="45" t="s">
        <v>106</v>
      </c>
      <c r="G203" s="45" t="s">
        <v>294</v>
      </c>
      <c r="H203" s="45" t="s">
        <v>108</v>
      </c>
      <c r="I203" s="45"/>
      <c r="J203" s="45"/>
      <c r="K203" s="45"/>
      <c r="L203" s="45"/>
      <c r="M203" s="45" t="s">
        <v>392</v>
      </c>
      <c r="N203" s="45"/>
      <c r="O203" s="34"/>
      <c r="P203" s="34"/>
      <c r="Q203" s="34">
        <f t="shared" si="22"/>
        <v>0</v>
      </c>
      <c r="R203" s="46" t="str">
        <f t="shared" ref="R203:R234" si="24">IF(Q203&gt;11,"Extreme",IF(H203="yes","Extreme",IF(Q203&gt;7,"High",IF(Q203&gt;3,"Moderate","Low"))))</f>
        <v>Extreme</v>
      </c>
      <c r="S203" s="46" t="s">
        <v>133</v>
      </c>
      <c r="T203" s="47"/>
      <c r="U203" s="47"/>
      <c r="V203" s="47"/>
      <c r="W203" s="47" t="s">
        <v>134</v>
      </c>
      <c r="X203" s="47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1:33" s="3" customFormat="1" ht="42" hidden="1">
      <c r="A204" s="45">
        <v>191</v>
      </c>
      <c r="B204" s="45" t="s">
        <v>283</v>
      </c>
      <c r="C204" s="45" t="s">
        <v>395</v>
      </c>
      <c r="D204" s="45" t="s">
        <v>396</v>
      </c>
      <c r="E204" s="45" t="s">
        <v>158</v>
      </c>
      <c r="F204" s="45" t="s">
        <v>131</v>
      </c>
      <c r="G204" s="45" t="s">
        <v>132</v>
      </c>
      <c r="H204" s="45" t="s">
        <v>108</v>
      </c>
      <c r="I204" s="45"/>
      <c r="J204" s="45"/>
      <c r="K204" s="45"/>
      <c r="L204" s="45"/>
      <c r="M204" s="45" t="s">
        <v>397</v>
      </c>
      <c r="N204" s="45"/>
      <c r="O204" s="34"/>
      <c r="P204" s="34"/>
      <c r="Q204" s="34">
        <f t="shared" si="22"/>
        <v>0</v>
      </c>
      <c r="R204" s="46" t="str">
        <f t="shared" si="24"/>
        <v>Extreme</v>
      </c>
      <c r="S204" s="46" t="s">
        <v>133</v>
      </c>
      <c r="T204" s="47"/>
      <c r="U204" s="47"/>
      <c r="V204" s="47"/>
      <c r="W204" s="47" t="s">
        <v>134</v>
      </c>
      <c r="X204" s="47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1:33" s="3" customFormat="1" ht="42" hidden="1">
      <c r="A205" s="45">
        <v>192</v>
      </c>
      <c r="B205" s="45" t="s">
        <v>283</v>
      </c>
      <c r="C205" s="45" t="s">
        <v>395</v>
      </c>
      <c r="D205" s="45" t="s">
        <v>398</v>
      </c>
      <c r="E205" s="45" t="s">
        <v>158</v>
      </c>
      <c r="F205" s="45" t="s">
        <v>399</v>
      </c>
      <c r="G205" s="45" t="s">
        <v>203</v>
      </c>
      <c r="H205" s="45"/>
      <c r="I205" s="45"/>
      <c r="J205" s="45"/>
      <c r="K205" s="45"/>
      <c r="L205" s="45"/>
      <c r="M205" s="45" t="s">
        <v>400</v>
      </c>
      <c r="N205" s="45"/>
      <c r="O205" s="34"/>
      <c r="P205" s="34"/>
      <c r="Q205" s="34">
        <f t="shared" si="22"/>
        <v>0</v>
      </c>
      <c r="R205" s="46" t="str">
        <f t="shared" si="24"/>
        <v>Low</v>
      </c>
      <c r="S205" s="46"/>
      <c r="T205" s="47"/>
      <c r="U205" s="47"/>
      <c r="V205" s="47"/>
      <c r="W205" s="47"/>
      <c r="X205" s="47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1:33" s="3" customFormat="1" ht="42" hidden="1">
      <c r="A206" s="45">
        <v>193</v>
      </c>
      <c r="B206" s="45" t="s">
        <v>283</v>
      </c>
      <c r="C206" s="45" t="s">
        <v>401</v>
      </c>
      <c r="D206" s="45" t="s">
        <v>402</v>
      </c>
      <c r="E206" s="45" t="s">
        <v>51</v>
      </c>
      <c r="F206" s="45" t="s">
        <v>403</v>
      </c>
      <c r="G206" s="45" t="s">
        <v>132</v>
      </c>
      <c r="H206" s="45"/>
      <c r="I206" s="45"/>
      <c r="J206" s="45"/>
      <c r="K206" s="45"/>
      <c r="L206" s="45"/>
      <c r="M206" s="45" t="s">
        <v>404</v>
      </c>
      <c r="N206" s="45"/>
      <c r="O206" s="34"/>
      <c r="P206" s="34"/>
      <c r="Q206" s="34">
        <f t="shared" si="22"/>
        <v>0</v>
      </c>
      <c r="R206" s="46" t="str">
        <f t="shared" si="24"/>
        <v>Low</v>
      </c>
      <c r="S206" s="46"/>
      <c r="T206" s="47"/>
      <c r="U206" s="47"/>
      <c r="V206" s="47"/>
      <c r="W206" s="47"/>
      <c r="X206" s="47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1:33" s="3" customFormat="1" ht="42" hidden="1">
      <c r="A207" s="45">
        <v>194</v>
      </c>
      <c r="B207" s="45" t="s">
        <v>283</v>
      </c>
      <c r="C207" s="45" t="s">
        <v>405</v>
      </c>
      <c r="D207" s="45" t="s">
        <v>405</v>
      </c>
      <c r="E207" s="45" t="s">
        <v>158</v>
      </c>
      <c r="F207" s="45" t="s">
        <v>131</v>
      </c>
      <c r="G207" s="45" t="s">
        <v>132</v>
      </c>
      <c r="H207" s="45" t="s">
        <v>108</v>
      </c>
      <c r="I207" s="45"/>
      <c r="J207" s="45"/>
      <c r="K207" s="45"/>
      <c r="L207" s="45"/>
      <c r="M207" s="45" t="s">
        <v>406</v>
      </c>
      <c r="N207" s="45"/>
      <c r="O207" s="34"/>
      <c r="P207" s="34"/>
      <c r="Q207" s="34">
        <f t="shared" si="22"/>
        <v>0</v>
      </c>
      <c r="R207" s="46" t="str">
        <f t="shared" si="24"/>
        <v>Extreme</v>
      </c>
      <c r="S207" s="46" t="s">
        <v>133</v>
      </c>
      <c r="T207" s="47"/>
      <c r="U207" s="47"/>
      <c r="V207" s="47"/>
      <c r="W207" s="47" t="s">
        <v>134</v>
      </c>
      <c r="X207" s="47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1:33" s="3" customFormat="1" ht="42" hidden="1">
      <c r="A208" s="45">
        <v>195</v>
      </c>
      <c r="B208" s="45" t="s">
        <v>283</v>
      </c>
      <c r="C208" s="45" t="s">
        <v>405</v>
      </c>
      <c r="D208" s="45" t="s">
        <v>405</v>
      </c>
      <c r="E208" s="45" t="s">
        <v>158</v>
      </c>
      <c r="F208" s="45" t="s">
        <v>106</v>
      </c>
      <c r="G208" s="45" t="s">
        <v>294</v>
      </c>
      <c r="H208" s="45" t="s">
        <v>108</v>
      </c>
      <c r="I208" s="45"/>
      <c r="J208" s="45"/>
      <c r="K208" s="45"/>
      <c r="L208" s="45"/>
      <c r="M208" s="45" t="s">
        <v>392</v>
      </c>
      <c r="N208" s="45"/>
      <c r="O208" s="34"/>
      <c r="P208" s="34"/>
      <c r="Q208" s="34">
        <f t="shared" si="22"/>
        <v>0</v>
      </c>
      <c r="R208" s="46" t="str">
        <f t="shared" si="24"/>
        <v>Extreme</v>
      </c>
      <c r="S208" s="46" t="s">
        <v>133</v>
      </c>
      <c r="T208" s="47"/>
      <c r="U208" s="47"/>
      <c r="V208" s="47"/>
      <c r="W208" s="47" t="s">
        <v>134</v>
      </c>
      <c r="X208" s="47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1:33" s="3" customFormat="1" ht="78" hidden="1">
      <c r="A209" s="45">
        <v>196</v>
      </c>
      <c r="B209" s="61" t="s">
        <v>407</v>
      </c>
      <c r="C209" s="48" t="s">
        <v>408</v>
      </c>
      <c r="D209" s="48" t="s">
        <v>409</v>
      </c>
      <c r="E209" s="49" t="s">
        <v>51</v>
      </c>
      <c r="F209" s="48" t="s">
        <v>410</v>
      </c>
      <c r="G209" s="48" t="s">
        <v>53</v>
      </c>
      <c r="H209" s="49"/>
      <c r="I209" s="45"/>
      <c r="J209" s="48"/>
      <c r="K209" s="48"/>
      <c r="L209" s="48"/>
      <c r="M209" s="48" t="s">
        <v>411</v>
      </c>
      <c r="N209" s="45"/>
      <c r="O209" s="51">
        <v>4</v>
      </c>
      <c r="P209" s="51">
        <v>1</v>
      </c>
      <c r="Q209" s="34">
        <f t="shared" ref="Q209:Q243" si="25">P209*O209</f>
        <v>4</v>
      </c>
      <c r="R209" s="46" t="str">
        <f t="shared" si="24"/>
        <v>Moderate</v>
      </c>
      <c r="S209" s="46" t="s">
        <v>58</v>
      </c>
      <c r="T209" s="47"/>
      <c r="U209" s="47"/>
      <c r="V209" s="47"/>
      <c r="W209" s="48" t="s">
        <v>412</v>
      </c>
      <c r="X209" s="47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1:33" s="3" customFormat="1" ht="78" hidden="1">
      <c r="A210" s="45">
        <v>197</v>
      </c>
      <c r="B210" s="61" t="s">
        <v>407</v>
      </c>
      <c r="C210" s="48" t="s">
        <v>408</v>
      </c>
      <c r="D210" s="48" t="s">
        <v>409</v>
      </c>
      <c r="E210" s="49" t="s">
        <v>51</v>
      </c>
      <c r="F210" s="48" t="s">
        <v>413</v>
      </c>
      <c r="G210" s="48" t="s">
        <v>53</v>
      </c>
      <c r="H210" s="49"/>
      <c r="I210" s="45"/>
      <c r="J210" s="48"/>
      <c r="K210" s="48"/>
      <c r="L210" s="48"/>
      <c r="M210" s="48" t="s">
        <v>592</v>
      </c>
      <c r="N210" s="45"/>
      <c r="O210" s="51">
        <v>4</v>
      </c>
      <c r="P210" s="51">
        <v>1</v>
      </c>
      <c r="Q210" s="34">
        <f t="shared" si="25"/>
        <v>4</v>
      </c>
      <c r="R210" s="46" t="str">
        <f t="shared" si="24"/>
        <v>Moderate</v>
      </c>
      <c r="S210" s="46" t="s">
        <v>58</v>
      </c>
      <c r="T210" s="47"/>
      <c r="U210" s="47"/>
      <c r="V210" s="47"/>
      <c r="W210" s="48" t="s">
        <v>412</v>
      </c>
      <c r="X210" s="47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1:33" s="3" customFormat="1" ht="97.5" hidden="1">
      <c r="A211" s="45">
        <v>198</v>
      </c>
      <c r="B211" s="61" t="s">
        <v>407</v>
      </c>
      <c r="C211" s="48" t="s">
        <v>408</v>
      </c>
      <c r="D211" s="48" t="s">
        <v>409</v>
      </c>
      <c r="E211" s="49" t="s">
        <v>51</v>
      </c>
      <c r="F211" s="48" t="s">
        <v>415</v>
      </c>
      <c r="G211" s="48" t="s">
        <v>53</v>
      </c>
      <c r="H211" s="49"/>
      <c r="I211" s="45"/>
      <c r="J211" s="48"/>
      <c r="K211" s="48"/>
      <c r="L211" s="48"/>
      <c r="M211" s="48" t="s">
        <v>414</v>
      </c>
      <c r="N211" s="45"/>
      <c r="O211" s="51">
        <v>4</v>
      </c>
      <c r="P211" s="51">
        <v>2</v>
      </c>
      <c r="Q211" s="34">
        <f t="shared" si="25"/>
        <v>8</v>
      </c>
      <c r="R211" s="46" t="str">
        <f t="shared" si="24"/>
        <v>High</v>
      </c>
      <c r="S211" s="46" t="s">
        <v>58</v>
      </c>
      <c r="T211" s="47"/>
      <c r="U211" s="47"/>
      <c r="V211" s="47"/>
      <c r="W211" s="48" t="s">
        <v>593</v>
      </c>
      <c r="X211" s="47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1:33" s="3" customFormat="1" ht="97.5" hidden="1">
      <c r="A212" s="45">
        <v>199</v>
      </c>
      <c r="B212" s="61" t="s">
        <v>407</v>
      </c>
      <c r="C212" s="48" t="s">
        <v>408</v>
      </c>
      <c r="D212" s="48" t="s">
        <v>409</v>
      </c>
      <c r="E212" s="49" t="s">
        <v>51</v>
      </c>
      <c r="F212" s="48" t="s">
        <v>416</v>
      </c>
      <c r="G212" s="48" t="s">
        <v>53</v>
      </c>
      <c r="H212" s="49"/>
      <c r="I212" s="45" t="s">
        <v>417</v>
      </c>
      <c r="J212" s="48"/>
      <c r="K212" s="48"/>
      <c r="L212" s="48"/>
      <c r="M212" s="48" t="s">
        <v>414</v>
      </c>
      <c r="N212" s="45"/>
      <c r="O212" s="51">
        <v>3</v>
      </c>
      <c r="P212" s="51">
        <v>2</v>
      </c>
      <c r="Q212" s="34">
        <f t="shared" si="25"/>
        <v>6</v>
      </c>
      <c r="R212" s="46" t="str">
        <f t="shared" si="24"/>
        <v>Moderate</v>
      </c>
      <c r="S212" s="46" t="s">
        <v>58</v>
      </c>
      <c r="T212" s="47"/>
      <c r="U212" s="47"/>
      <c r="V212" s="47"/>
      <c r="W212" s="48" t="s">
        <v>594</v>
      </c>
      <c r="X212" s="47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1:33" s="3" customFormat="1" ht="97.5" hidden="1">
      <c r="A213" s="45">
        <v>200</v>
      </c>
      <c r="B213" s="61" t="s">
        <v>407</v>
      </c>
      <c r="C213" s="48" t="s">
        <v>408</v>
      </c>
      <c r="D213" s="48" t="s">
        <v>409</v>
      </c>
      <c r="E213" s="49" t="s">
        <v>51</v>
      </c>
      <c r="F213" s="48" t="s">
        <v>418</v>
      </c>
      <c r="G213" s="48" t="s">
        <v>53</v>
      </c>
      <c r="H213" s="49"/>
      <c r="I213" s="45"/>
      <c r="J213" s="48"/>
      <c r="K213" s="48"/>
      <c r="L213" s="48"/>
      <c r="M213" s="48" t="s">
        <v>414</v>
      </c>
      <c r="N213" s="45"/>
      <c r="O213" s="51">
        <v>4</v>
      </c>
      <c r="P213" s="51">
        <v>2</v>
      </c>
      <c r="Q213" s="34">
        <f t="shared" si="25"/>
        <v>8</v>
      </c>
      <c r="R213" s="46" t="str">
        <f t="shared" si="24"/>
        <v>High</v>
      </c>
      <c r="S213" s="46" t="s">
        <v>58</v>
      </c>
      <c r="T213" s="47"/>
      <c r="U213" s="47"/>
      <c r="V213" s="47"/>
      <c r="W213" s="48" t="s">
        <v>594</v>
      </c>
      <c r="X213" s="47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1:33" s="3" customFormat="1" ht="97.5" hidden="1">
      <c r="A214" s="45">
        <v>201</v>
      </c>
      <c r="B214" s="61" t="s">
        <v>407</v>
      </c>
      <c r="C214" s="48" t="s">
        <v>408</v>
      </c>
      <c r="D214" s="48" t="s">
        <v>409</v>
      </c>
      <c r="E214" s="49" t="s">
        <v>51</v>
      </c>
      <c r="F214" s="48" t="s">
        <v>419</v>
      </c>
      <c r="G214" s="48" t="s">
        <v>420</v>
      </c>
      <c r="H214" s="49"/>
      <c r="I214" s="45"/>
      <c r="J214" s="48"/>
      <c r="K214" s="48"/>
      <c r="L214" s="48"/>
      <c r="M214" s="48" t="s">
        <v>421</v>
      </c>
      <c r="N214" s="45"/>
      <c r="O214" s="51">
        <v>4</v>
      </c>
      <c r="P214" s="51">
        <v>2</v>
      </c>
      <c r="Q214" s="34">
        <f t="shared" si="25"/>
        <v>8</v>
      </c>
      <c r="R214" s="46" t="str">
        <f t="shared" si="24"/>
        <v>High</v>
      </c>
      <c r="S214" s="46" t="s">
        <v>58</v>
      </c>
      <c r="T214" s="47"/>
      <c r="U214" s="47"/>
      <c r="V214" s="47"/>
      <c r="W214" s="48" t="s">
        <v>594</v>
      </c>
      <c r="X214" s="47" t="s">
        <v>595</v>
      </c>
      <c r="Y214" s="45">
        <v>4</v>
      </c>
      <c r="Z214" s="45">
        <v>1</v>
      </c>
      <c r="AA214" s="45">
        <f>Z214*Y214</f>
        <v>4</v>
      </c>
      <c r="AB214" s="46" t="str">
        <f t="shared" ref="AB214" si="26">IF(AA214&gt;11,"Extreme",IF(V214="yes","Extreme",IF(AA214&gt;7,"High",IF(AA214&gt;3,"Moderate","Low"))))</f>
        <v>Moderate</v>
      </c>
      <c r="AC214" s="45"/>
      <c r="AD214" s="45"/>
      <c r="AE214" s="45"/>
      <c r="AF214" s="45"/>
      <c r="AG214" s="45"/>
    </row>
    <row r="215" spans="1:33" s="3" customFormat="1" ht="78" hidden="1">
      <c r="A215" s="45">
        <v>202</v>
      </c>
      <c r="B215" s="61" t="s">
        <v>422</v>
      </c>
      <c r="C215" s="48" t="s">
        <v>423</v>
      </c>
      <c r="D215" s="48" t="s">
        <v>423</v>
      </c>
      <c r="E215" s="49" t="s">
        <v>51</v>
      </c>
      <c r="F215" s="48" t="s">
        <v>424</v>
      </c>
      <c r="G215" s="48" t="s">
        <v>425</v>
      </c>
      <c r="H215" s="49"/>
      <c r="I215" s="45"/>
      <c r="J215" s="48"/>
      <c r="K215" s="48"/>
      <c r="L215" s="48"/>
      <c r="M215" s="48" t="s">
        <v>426</v>
      </c>
      <c r="N215" s="45"/>
      <c r="O215" s="51">
        <v>1</v>
      </c>
      <c r="P215" s="51">
        <v>3</v>
      </c>
      <c r="Q215" s="34">
        <f t="shared" si="25"/>
        <v>3</v>
      </c>
      <c r="R215" s="46" t="str">
        <f t="shared" si="24"/>
        <v>Low</v>
      </c>
      <c r="S215" s="46"/>
      <c r="T215" s="47"/>
      <c r="U215" s="47"/>
      <c r="V215" s="47"/>
      <c r="W215" s="48"/>
      <c r="X215" s="47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1:33" s="3" customFormat="1" ht="78" hidden="1">
      <c r="A216" s="45">
        <v>203</v>
      </c>
      <c r="B216" s="61" t="s">
        <v>422</v>
      </c>
      <c r="C216" s="48" t="s">
        <v>423</v>
      </c>
      <c r="D216" s="48" t="s">
        <v>423</v>
      </c>
      <c r="E216" s="49" t="s">
        <v>51</v>
      </c>
      <c r="F216" s="48" t="s">
        <v>427</v>
      </c>
      <c r="G216" s="48" t="s">
        <v>53</v>
      </c>
      <c r="H216" s="49"/>
      <c r="I216" s="45"/>
      <c r="J216" s="48"/>
      <c r="K216" s="48"/>
      <c r="L216" s="48"/>
      <c r="M216" s="48" t="s">
        <v>428</v>
      </c>
      <c r="N216" s="45"/>
      <c r="O216" s="51">
        <v>3</v>
      </c>
      <c r="P216" s="51">
        <v>1</v>
      </c>
      <c r="Q216" s="34">
        <f t="shared" si="25"/>
        <v>3</v>
      </c>
      <c r="R216" s="46" t="str">
        <f t="shared" si="24"/>
        <v>Low</v>
      </c>
      <c r="S216" s="46"/>
      <c r="T216" s="47"/>
      <c r="U216" s="47"/>
      <c r="V216" s="47"/>
      <c r="W216" s="48"/>
      <c r="X216" s="47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1:33" s="3" customFormat="1" ht="39" hidden="1">
      <c r="A217" s="45">
        <v>204</v>
      </c>
      <c r="B217" s="61" t="s">
        <v>422</v>
      </c>
      <c r="C217" s="48" t="s">
        <v>423</v>
      </c>
      <c r="D217" s="48" t="s">
        <v>423</v>
      </c>
      <c r="E217" s="49" t="s">
        <v>51</v>
      </c>
      <c r="F217" s="48" t="s">
        <v>429</v>
      </c>
      <c r="G217" s="48" t="s">
        <v>430</v>
      </c>
      <c r="H217" s="49"/>
      <c r="I217" s="45"/>
      <c r="J217" s="48"/>
      <c r="K217" s="48"/>
      <c r="L217" s="48"/>
      <c r="M217" s="48" t="s">
        <v>431</v>
      </c>
      <c r="N217" s="45"/>
      <c r="O217" s="51">
        <v>3</v>
      </c>
      <c r="P217" s="51">
        <v>1</v>
      </c>
      <c r="Q217" s="34">
        <f t="shared" si="25"/>
        <v>3</v>
      </c>
      <c r="R217" s="46" t="str">
        <f t="shared" si="24"/>
        <v>Low</v>
      </c>
      <c r="S217" s="46"/>
      <c r="T217" s="47"/>
      <c r="U217" s="47"/>
      <c r="V217" s="47"/>
      <c r="W217" s="48"/>
      <c r="X217" s="47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1:33" s="3" customFormat="1" ht="39" hidden="1">
      <c r="A218" s="45">
        <v>205</v>
      </c>
      <c r="B218" s="61" t="s">
        <v>422</v>
      </c>
      <c r="C218" s="48" t="s">
        <v>423</v>
      </c>
      <c r="D218" s="48" t="s">
        <v>423</v>
      </c>
      <c r="E218" s="49" t="s">
        <v>51</v>
      </c>
      <c r="F218" s="48" t="s">
        <v>432</v>
      </c>
      <c r="G218" s="48" t="s">
        <v>433</v>
      </c>
      <c r="H218" s="49"/>
      <c r="I218" s="45"/>
      <c r="J218" s="48"/>
      <c r="K218" s="48"/>
      <c r="L218" s="48"/>
      <c r="M218" s="48" t="s">
        <v>434</v>
      </c>
      <c r="N218" s="45"/>
      <c r="O218" s="51">
        <v>1</v>
      </c>
      <c r="P218" s="51">
        <v>3</v>
      </c>
      <c r="Q218" s="34">
        <f t="shared" si="25"/>
        <v>3</v>
      </c>
      <c r="R218" s="46" t="str">
        <f t="shared" si="24"/>
        <v>Low</v>
      </c>
      <c r="S218" s="46"/>
      <c r="T218" s="47"/>
      <c r="U218" s="47"/>
      <c r="V218" s="47"/>
      <c r="W218" s="48"/>
      <c r="X218" s="47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1:33" s="3" customFormat="1" ht="117" hidden="1">
      <c r="A219" s="45">
        <v>206</v>
      </c>
      <c r="B219" s="61" t="s">
        <v>422</v>
      </c>
      <c r="C219" s="48" t="s">
        <v>423</v>
      </c>
      <c r="D219" s="48" t="s">
        <v>423</v>
      </c>
      <c r="E219" s="49" t="s">
        <v>51</v>
      </c>
      <c r="F219" s="48" t="s">
        <v>435</v>
      </c>
      <c r="G219" s="48" t="s">
        <v>132</v>
      </c>
      <c r="H219" s="49" t="s">
        <v>108</v>
      </c>
      <c r="I219" s="45"/>
      <c r="J219" s="48"/>
      <c r="K219" s="48"/>
      <c r="L219" s="48"/>
      <c r="M219" s="48" t="s">
        <v>436</v>
      </c>
      <c r="N219" s="45"/>
      <c r="O219" s="51">
        <v>4</v>
      </c>
      <c r="P219" s="51">
        <v>1</v>
      </c>
      <c r="Q219" s="34">
        <f t="shared" si="25"/>
        <v>4</v>
      </c>
      <c r="R219" s="46" t="str">
        <f t="shared" si="24"/>
        <v>Extreme</v>
      </c>
      <c r="S219" s="46" t="s">
        <v>58</v>
      </c>
      <c r="T219" s="47"/>
      <c r="U219" s="47"/>
      <c r="V219" s="47"/>
      <c r="W219" s="47" t="s">
        <v>134</v>
      </c>
      <c r="X219" s="47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1:33" s="3" customFormat="1" ht="58.5" hidden="1">
      <c r="A220" s="45">
        <v>207</v>
      </c>
      <c r="B220" s="61" t="s">
        <v>422</v>
      </c>
      <c r="C220" s="48" t="s">
        <v>423</v>
      </c>
      <c r="D220" s="48" t="s">
        <v>423</v>
      </c>
      <c r="E220" s="49" t="s">
        <v>51</v>
      </c>
      <c r="F220" s="48" t="s">
        <v>437</v>
      </c>
      <c r="G220" s="48" t="s">
        <v>53</v>
      </c>
      <c r="H220" s="49"/>
      <c r="I220" s="45"/>
      <c r="J220" s="48"/>
      <c r="K220" s="48"/>
      <c r="L220" s="48"/>
      <c r="M220" s="48" t="s">
        <v>598</v>
      </c>
      <c r="N220" s="45"/>
      <c r="O220" s="51">
        <v>2</v>
      </c>
      <c r="P220" s="51">
        <v>1</v>
      </c>
      <c r="Q220" s="34">
        <f t="shared" si="25"/>
        <v>2</v>
      </c>
      <c r="R220" s="46" t="str">
        <f t="shared" si="24"/>
        <v>Low</v>
      </c>
      <c r="S220" s="46"/>
      <c r="T220" s="47"/>
      <c r="U220" s="47"/>
      <c r="V220" s="47"/>
      <c r="W220" s="48"/>
      <c r="X220" s="47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1:33" s="3" customFormat="1" ht="136.5" hidden="1">
      <c r="A221" s="45">
        <v>208</v>
      </c>
      <c r="B221" s="61" t="s">
        <v>422</v>
      </c>
      <c r="C221" s="48" t="s">
        <v>438</v>
      </c>
      <c r="D221" s="62" t="s">
        <v>439</v>
      </c>
      <c r="E221" s="63" t="s">
        <v>51</v>
      </c>
      <c r="F221" s="62" t="s">
        <v>440</v>
      </c>
      <c r="G221" s="62" t="s">
        <v>441</v>
      </c>
      <c r="H221" s="49"/>
      <c r="I221" s="45"/>
      <c r="J221" s="62"/>
      <c r="K221" s="62"/>
      <c r="L221" s="62"/>
      <c r="M221" s="48" t="s">
        <v>442</v>
      </c>
      <c r="N221" s="45"/>
      <c r="O221" s="51">
        <v>2</v>
      </c>
      <c r="P221" s="51">
        <v>1</v>
      </c>
      <c r="Q221" s="34">
        <f t="shared" si="25"/>
        <v>2</v>
      </c>
      <c r="R221" s="46" t="str">
        <f t="shared" si="24"/>
        <v>Low</v>
      </c>
      <c r="S221" s="46"/>
      <c r="T221" s="47"/>
      <c r="U221" s="47"/>
      <c r="V221" s="47"/>
      <c r="W221" s="48"/>
      <c r="X221" s="47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1:33" s="3" customFormat="1" ht="97.5" hidden="1">
      <c r="A222" s="45">
        <v>209</v>
      </c>
      <c r="B222" s="61" t="s">
        <v>422</v>
      </c>
      <c r="C222" s="48" t="s">
        <v>443</v>
      </c>
      <c r="D222" s="48" t="s">
        <v>443</v>
      </c>
      <c r="E222" s="49" t="s">
        <v>51</v>
      </c>
      <c r="F222" s="48" t="s">
        <v>444</v>
      </c>
      <c r="G222" s="48" t="s">
        <v>53</v>
      </c>
      <c r="H222" s="49"/>
      <c r="I222" s="45"/>
      <c r="J222" s="48"/>
      <c r="K222" s="48"/>
      <c r="L222" s="48"/>
      <c r="M222" s="48" t="s">
        <v>445</v>
      </c>
      <c r="N222" s="45"/>
      <c r="O222" s="51">
        <v>3</v>
      </c>
      <c r="P222" s="51">
        <v>1</v>
      </c>
      <c r="Q222" s="34">
        <f t="shared" si="25"/>
        <v>3</v>
      </c>
      <c r="R222" s="46" t="str">
        <f t="shared" si="24"/>
        <v>Low</v>
      </c>
      <c r="S222" s="46"/>
      <c r="T222" s="47"/>
      <c r="U222" s="47"/>
      <c r="V222" s="47"/>
      <c r="W222" s="48"/>
      <c r="X222" s="47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1:33" s="3" customFormat="1" ht="39" hidden="1">
      <c r="A223" s="45">
        <v>210</v>
      </c>
      <c r="B223" s="61" t="s">
        <v>422</v>
      </c>
      <c r="C223" s="48" t="s">
        <v>443</v>
      </c>
      <c r="D223" s="48" t="s">
        <v>446</v>
      </c>
      <c r="E223" s="49" t="s">
        <v>51</v>
      </c>
      <c r="F223" s="48" t="s">
        <v>447</v>
      </c>
      <c r="G223" s="48" t="s">
        <v>53</v>
      </c>
      <c r="H223" s="49"/>
      <c r="I223" s="45"/>
      <c r="J223" s="48"/>
      <c r="K223" s="48"/>
      <c r="L223" s="48"/>
      <c r="M223" s="48" t="s">
        <v>448</v>
      </c>
      <c r="N223" s="45"/>
      <c r="O223" s="51">
        <v>2</v>
      </c>
      <c r="P223" s="51">
        <v>1</v>
      </c>
      <c r="Q223" s="34">
        <f t="shared" si="25"/>
        <v>2</v>
      </c>
      <c r="R223" s="46" t="str">
        <f t="shared" si="24"/>
        <v>Low</v>
      </c>
      <c r="S223" s="46"/>
      <c r="T223" s="47"/>
      <c r="U223" s="47"/>
      <c r="V223" s="47"/>
      <c r="W223" s="48"/>
      <c r="X223" s="47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1:33" s="3" customFormat="1" ht="58.5" hidden="1">
      <c r="A224" s="45">
        <v>211</v>
      </c>
      <c r="B224" s="61" t="s">
        <v>422</v>
      </c>
      <c r="C224" s="48" t="s">
        <v>443</v>
      </c>
      <c r="D224" s="48" t="s">
        <v>446</v>
      </c>
      <c r="E224" s="49" t="s">
        <v>51</v>
      </c>
      <c r="F224" s="48" t="s">
        <v>449</v>
      </c>
      <c r="G224" s="48" t="s">
        <v>220</v>
      </c>
      <c r="H224" s="49"/>
      <c r="I224" s="45"/>
      <c r="J224" s="48"/>
      <c r="K224" s="48"/>
      <c r="L224" s="48"/>
      <c r="M224" s="48" t="s">
        <v>450</v>
      </c>
      <c r="N224" s="45"/>
      <c r="O224" s="51">
        <v>3</v>
      </c>
      <c r="P224" s="51">
        <v>1</v>
      </c>
      <c r="Q224" s="34">
        <f t="shared" si="25"/>
        <v>3</v>
      </c>
      <c r="R224" s="46" t="str">
        <f t="shared" si="24"/>
        <v>Low</v>
      </c>
      <c r="S224" s="46"/>
      <c r="T224" s="47"/>
      <c r="U224" s="47"/>
      <c r="V224" s="47"/>
      <c r="W224" s="48"/>
      <c r="X224" s="47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1:33" s="3" customFormat="1" ht="39" hidden="1">
      <c r="A225" s="45">
        <v>212</v>
      </c>
      <c r="B225" s="61" t="s">
        <v>422</v>
      </c>
      <c r="C225" s="48" t="s">
        <v>443</v>
      </c>
      <c r="D225" s="48" t="s">
        <v>451</v>
      </c>
      <c r="E225" s="49" t="s">
        <v>51</v>
      </c>
      <c r="F225" s="48" t="s">
        <v>452</v>
      </c>
      <c r="G225" s="48" t="s">
        <v>220</v>
      </c>
      <c r="H225" s="49"/>
      <c r="I225" s="45"/>
      <c r="J225" s="48"/>
      <c r="K225" s="48"/>
      <c r="L225" s="48"/>
      <c r="M225" s="48" t="s">
        <v>453</v>
      </c>
      <c r="N225" s="45"/>
      <c r="O225" s="51">
        <v>3</v>
      </c>
      <c r="P225" s="51">
        <v>1</v>
      </c>
      <c r="Q225" s="34">
        <f t="shared" si="25"/>
        <v>3</v>
      </c>
      <c r="R225" s="46" t="str">
        <f t="shared" si="24"/>
        <v>Low</v>
      </c>
      <c r="S225" s="46"/>
      <c r="T225" s="47"/>
      <c r="U225" s="47"/>
      <c r="V225" s="47"/>
      <c r="W225" s="48"/>
      <c r="X225" s="47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1:33" s="3" customFormat="1" ht="58.5" hidden="1">
      <c r="A226" s="45">
        <v>213</v>
      </c>
      <c r="B226" s="61" t="s">
        <v>422</v>
      </c>
      <c r="C226" s="48" t="s">
        <v>443</v>
      </c>
      <c r="D226" s="48" t="s">
        <v>443</v>
      </c>
      <c r="E226" s="49" t="s">
        <v>51</v>
      </c>
      <c r="F226" s="48" t="s">
        <v>454</v>
      </c>
      <c r="G226" s="48" t="s">
        <v>455</v>
      </c>
      <c r="H226" s="49" t="s">
        <v>108</v>
      </c>
      <c r="I226" s="45"/>
      <c r="J226" s="48"/>
      <c r="K226" s="48"/>
      <c r="L226" s="48"/>
      <c r="M226" s="48" t="s">
        <v>456</v>
      </c>
      <c r="N226" s="45"/>
      <c r="O226" s="51">
        <v>3</v>
      </c>
      <c r="P226" s="51">
        <v>1</v>
      </c>
      <c r="Q226" s="34">
        <f t="shared" si="25"/>
        <v>3</v>
      </c>
      <c r="R226" s="46" t="str">
        <f t="shared" si="24"/>
        <v>Extreme</v>
      </c>
      <c r="S226" s="46" t="s">
        <v>58</v>
      </c>
      <c r="T226" s="47"/>
      <c r="U226" s="47"/>
      <c r="V226" s="47"/>
      <c r="W226" s="47" t="s">
        <v>134</v>
      </c>
      <c r="X226" s="47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1:33" s="3" customFormat="1" ht="58.5" hidden="1">
      <c r="A227" s="45">
        <v>214</v>
      </c>
      <c r="B227" s="61" t="s">
        <v>422</v>
      </c>
      <c r="C227" s="48" t="s">
        <v>443</v>
      </c>
      <c r="D227" s="48" t="s">
        <v>443</v>
      </c>
      <c r="E227" s="49" t="s">
        <v>51</v>
      </c>
      <c r="F227" s="48" t="s">
        <v>457</v>
      </c>
      <c r="G227" s="48" t="s">
        <v>458</v>
      </c>
      <c r="H227" s="49"/>
      <c r="I227" s="45"/>
      <c r="J227" s="48"/>
      <c r="K227" s="48"/>
      <c r="L227" s="48"/>
      <c r="M227" s="48" t="s">
        <v>459</v>
      </c>
      <c r="N227" s="45"/>
      <c r="O227" s="51">
        <v>2</v>
      </c>
      <c r="P227" s="51">
        <v>1</v>
      </c>
      <c r="Q227" s="34">
        <f t="shared" si="25"/>
        <v>2</v>
      </c>
      <c r="R227" s="46" t="str">
        <f t="shared" si="24"/>
        <v>Low</v>
      </c>
      <c r="S227" s="46"/>
      <c r="T227" s="47"/>
      <c r="U227" s="47"/>
      <c r="V227" s="47"/>
      <c r="W227" s="48"/>
      <c r="X227" s="47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1:33" s="3" customFormat="1" ht="39" hidden="1">
      <c r="A228" s="45">
        <v>215</v>
      </c>
      <c r="B228" s="61" t="s">
        <v>422</v>
      </c>
      <c r="C228" s="48" t="s">
        <v>460</v>
      </c>
      <c r="D228" s="48" t="s">
        <v>461</v>
      </c>
      <c r="E228" s="49" t="s">
        <v>51</v>
      </c>
      <c r="F228" s="48" t="s">
        <v>462</v>
      </c>
      <c r="G228" s="48" t="s">
        <v>463</v>
      </c>
      <c r="H228" s="49"/>
      <c r="I228" s="45"/>
      <c r="J228" s="48"/>
      <c r="K228" s="48"/>
      <c r="L228" s="48"/>
      <c r="M228" s="48" t="s">
        <v>464</v>
      </c>
      <c r="N228" s="45"/>
      <c r="O228" s="51">
        <v>3</v>
      </c>
      <c r="P228" s="51">
        <v>1</v>
      </c>
      <c r="Q228" s="34">
        <f t="shared" si="25"/>
        <v>3</v>
      </c>
      <c r="R228" s="46" t="str">
        <f t="shared" si="24"/>
        <v>Low</v>
      </c>
      <c r="S228" s="46"/>
      <c r="T228" s="47"/>
      <c r="U228" s="47"/>
      <c r="V228" s="47"/>
      <c r="W228" s="48"/>
      <c r="X228" s="47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1:33" s="3" customFormat="1" ht="136.5" hidden="1">
      <c r="A229" s="45">
        <v>216</v>
      </c>
      <c r="B229" s="61" t="s">
        <v>422</v>
      </c>
      <c r="C229" s="48" t="s">
        <v>460</v>
      </c>
      <c r="D229" s="48" t="s">
        <v>465</v>
      </c>
      <c r="E229" s="49" t="s">
        <v>51</v>
      </c>
      <c r="F229" s="48" t="s">
        <v>466</v>
      </c>
      <c r="G229" s="48" t="s">
        <v>467</v>
      </c>
      <c r="H229" s="49" t="s">
        <v>108</v>
      </c>
      <c r="I229" s="45"/>
      <c r="J229" s="48"/>
      <c r="K229" s="48"/>
      <c r="L229" s="48"/>
      <c r="M229" s="48" t="s">
        <v>468</v>
      </c>
      <c r="N229" s="45"/>
      <c r="O229" s="51">
        <v>4</v>
      </c>
      <c r="P229" s="51">
        <v>1</v>
      </c>
      <c r="Q229" s="34">
        <f t="shared" si="25"/>
        <v>4</v>
      </c>
      <c r="R229" s="46" t="str">
        <f t="shared" si="24"/>
        <v>Extreme</v>
      </c>
      <c r="S229" s="46" t="s">
        <v>58</v>
      </c>
      <c r="T229" s="47"/>
      <c r="U229" s="47"/>
      <c r="V229" s="47"/>
      <c r="W229" s="48" t="s">
        <v>469</v>
      </c>
      <c r="X229" s="47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1:33" s="3" customFormat="1" ht="39" hidden="1">
      <c r="A230" s="45">
        <v>217</v>
      </c>
      <c r="B230" s="61" t="s">
        <v>422</v>
      </c>
      <c r="C230" s="48" t="s">
        <v>460</v>
      </c>
      <c r="D230" s="48" t="s">
        <v>470</v>
      </c>
      <c r="E230" s="49" t="s">
        <v>51</v>
      </c>
      <c r="F230" s="48" t="s">
        <v>471</v>
      </c>
      <c r="G230" s="48" t="s">
        <v>53</v>
      </c>
      <c r="H230" s="49"/>
      <c r="I230" s="45"/>
      <c r="J230" s="48"/>
      <c r="K230" s="48"/>
      <c r="L230" s="48"/>
      <c r="M230" s="48" t="s">
        <v>472</v>
      </c>
      <c r="N230" s="45"/>
      <c r="O230" s="51">
        <v>3</v>
      </c>
      <c r="P230" s="51">
        <v>1</v>
      </c>
      <c r="Q230" s="34">
        <f t="shared" si="25"/>
        <v>3</v>
      </c>
      <c r="R230" s="46" t="str">
        <f t="shared" si="24"/>
        <v>Low</v>
      </c>
      <c r="S230" s="46"/>
      <c r="T230" s="47"/>
      <c r="U230" s="47"/>
      <c r="V230" s="47"/>
      <c r="W230" s="48"/>
      <c r="X230" s="47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1:33" s="3" customFormat="1" ht="39" hidden="1">
      <c r="A231" s="45">
        <v>218</v>
      </c>
      <c r="B231" s="61" t="s">
        <v>422</v>
      </c>
      <c r="C231" s="48" t="s">
        <v>473</v>
      </c>
      <c r="D231" s="48" t="s">
        <v>474</v>
      </c>
      <c r="E231" s="49" t="s">
        <v>51</v>
      </c>
      <c r="F231" s="48" t="s">
        <v>475</v>
      </c>
      <c r="G231" s="48" t="s">
        <v>476</v>
      </c>
      <c r="H231" s="49"/>
      <c r="I231" s="45"/>
      <c r="J231" s="48"/>
      <c r="K231" s="48"/>
      <c r="L231" s="48"/>
      <c r="M231" s="48" t="s">
        <v>649</v>
      </c>
      <c r="N231" s="45" t="s">
        <v>79</v>
      </c>
      <c r="O231" s="51">
        <v>2</v>
      </c>
      <c r="P231" s="51">
        <v>1</v>
      </c>
      <c r="Q231" s="34">
        <f t="shared" si="25"/>
        <v>2</v>
      </c>
      <c r="R231" s="46" t="str">
        <f t="shared" si="24"/>
        <v>Low</v>
      </c>
      <c r="S231" s="46"/>
      <c r="T231" s="47"/>
      <c r="U231" s="47"/>
      <c r="V231" s="47"/>
      <c r="W231" s="48"/>
      <c r="X231" s="47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1:33" s="3" customFormat="1" ht="39" hidden="1">
      <c r="A232" s="45">
        <v>219</v>
      </c>
      <c r="B232" s="61" t="s">
        <v>422</v>
      </c>
      <c r="C232" s="48" t="s">
        <v>473</v>
      </c>
      <c r="D232" s="48" t="s">
        <v>477</v>
      </c>
      <c r="E232" s="49" t="s">
        <v>51</v>
      </c>
      <c r="F232" s="48" t="s">
        <v>471</v>
      </c>
      <c r="G232" s="48" t="s">
        <v>53</v>
      </c>
      <c r="H232" s="49"/>
      <c r="I232" s="45"/>
      <c r="J232" s="48"/>
      <c r="K232" s="48"/>
      <c r="L232" s="48"/>
      <c r="M232" s="48"/>
      <c r="N232" s="45"/>
      <c r="O232" s="51">
        <v>2</v>
      </c>
      <c r="P232" s="51">
        <v>1</v>
      </c>
      <c r="Q232" s="34">
        <f t="shared" si="25"/>
        <v>2</v>
      </c>
      <c r="R232" s="46" t="str">
        <f t="shared" si="24"/>
        <v>Low</v>
      </c>
      <c r="S232" s="46"/>
      <c r="T232" s="47"/>
      <c r="U232" s="47"/>
      <c r="V232" s="47"/>
      <c r="W232" s="48"/>
      <c r="X232" s="47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1:33" s="3" customFormat="1" ht="175.5" hidden="1">
      <c r="A233" s="45">
        <v>220</v>
      </c>
      <c r="B233" s="61" t="s">
        <v>422</v>
      </c>
      <c r="C233" s="48" t="s">
        <v>473</v>
      </c>
      <c r="D233" s="48" t="s">
        <v>478</v>
      </c>
      <c r="E233" s="49" t="s">
        <v>51</v>
      </c>
      <c r="F233" s="48" t="s">
        <v>479</v>
      </c>
      <c r="G233" s="48" t="s">
        <v>53</v>
      </c>
      <c r="H233" s="49" t="s">
        <v>108</v>
      </c>
      <c r="I233" s="45"/>
      <c r="J233" s="48"/>
      <c r="K233" s="48"/>
      <c r="L233" s="48"/>
      <c r="M233" s="48" t="s">
        <v>597</v>
      </c>
      <c r="N233" s="45"/>
      <c r="O233" s="51">
        <v>2</v>
      </c>
      <c r="P233" s="51">
        <v>1</v>
      </c>
      <c r="Q233" s="34">
        <f t="shared" ref="Q233" si="27">P233*O233</f>
        <v>2</v>
      </c>
      <c r="R233" s="46" t="str">
        <f t="shared" si="24"/>
        <v>Extreme</v>
      </c>
      <c r="S233" s="46"/>
      <c r="T233" s="47"/>
      <c r="U233" s="47"/>
      <c r="V233" s="47"/>
      <c r="W233" s="48" t="s">
        <v>596</v>
      </c>
      <c r="X233" s="47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1:33" s="3" customFormat="1" ht="39" hidden="1">
      <c r="A234" s="45">
        <v>221</v>
      </c>
      <c r="B234" s="61" t="s">
        <v>422</v>
      </c>
      <c r="C234" s="48" t="s">
        <v>473</v>
      </c>
      <c r="D234" s="48" t="s">
        <v>480</v>
      </c>
      <c r="E234" s="49" t="s">
        <v>481</v>
      </c>
      <c r="F234" s="48" t="s">
        <v>482</v>
      </c>
      <c r="G234" s="48" t="s">
        <v>441</v>
      </c>
      <c r="H234" s="49"/>
      <c r="I234" s="45"/>
      <c r="J234" s="48"/>
      <c r="K234" s="48"/>
      <c r="L234" s="48"/>
      <c r="M234" s="48" t="s">
        <v>483</v>
      </c>
      <c r="N234" s="45"/>
      <c r="O234" s="51">
        <v>2</v>
      </c>
      <c r="P234" s="51">
        <v>1</v>
      </c>
      <c r="Q234" s="34">
        <f t="shared" si="25"/>
        <v>2</v>
      </c>
      <c r="R234" s="46" t="str">
        <f t="shared" si="24"/>
        <v>Low</v>
      </c>
      <c r="S234" s="46"/>
      <c r="T234" s="47"/>
      <c r="U234" s="47"/>
      <c r="V234" s="47"/>
      <c r="W234" s="48"/>
      <c r="X234" s="47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1:33" s="3" customFormat="1" ht="39" hidden="1">
      <c r="A235" s="45">
        <v>222</v>
      </c>
      <c r="B235" s="61" t="s">
        <v>422</v>
      </c>
      <c r="C235" s="48" t="s">
        <v>473</v>
      </c>
      <c r="D235" s="48" t="s">
        <v>480</v>
      </c>
      <c r="E235" s="49" t="s">
        <v>481</v>
      </c>
      <c r="F235" s="48" t="s">
        <v>484</v>
      </c>
      <c r="G235" s="48" t="s">
        <v>485</v>
      </c>
      <c r="H235" s="49"/>
      <c r="I235" s="45"/>
      <c r="J235" s="48"/>
      <c r="K235" s="48"/>
      <c r="L235" s="48"/>
      <c r="M235" s="48" t="s">
        <v>483</v>
      </c>
      <c r="N235" s="45"/>
      <c r="O235" s="51">
        <v>2</v>
      </c>
      <c r="P235" s="51">
        <v>1</v>
      </c>
      <c r="Q235" s="34">
        <f t="shared" si="25"/>
        <v>2</v>
      </c>
      <c r="R235" s="46" t="str">
        <f t="shared" ref="R235:R266" si="28">IF(Q235&gt;11,"Extreme",IF(H235="yes","Extreme",IF(Q235&gt;7,"High",IF(Q235&gt;3,"Moderate","Low"))))</f>
        <v>Low</v>
      </c>
      <c r="S235" s="46"/>
      <c r="T235" s="47"/>
      <c r="U235" s="47"/>
      <c r="V235" s="47"/>
      <c r="W235" s="48"/>
      <c r="X235" s="47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1:33" s="3" customFormat="1" ht="39" hidden="1">
      <c r="A236" s="45">
        <v>223</v>
      </c>
      <c r="B236" s="61" t="s">
        <v>422</v>
      </c>
      <c r="C236" s="48" t="s">
        <v>473</v>
      </c>
      <c r="D236" s="48" t="s">
        <v>480</v>
      </c>
      <c r="E236" s="49" t="s">
        <v>481</v>
      </c>
      <c r="F236" s="48" t="s">
        <v>486</v>
      </c>
      <c r="G236" s="48" t="s">
        <v>487</v>
      </c>
      <c r="H236" s="49"/>
      <c r="I236" s="45"/>
      <c r="J236" s="48"/>
      <c r="K236" s="48"/>
      <c r="L236" s="48"/>
      <c r="M236" s="48" t="s">
        <v>483</v>
      </c>
      <c r="N236" s="45"/>
      <c r="O236" s="51">
        <v>2</v>
      </c>
      <c r="P236" s="51">
        <v>1</v>
      </c>
      <c r="Q236" s="34">
        <f t="shared" si="25"/>
        <v>2</v>
      </c>
      <c r="R236" s="46" t="str">
        <f t="shared" si="28"/>
        <v>Low</v>
      </c>
      <c r="S236" s="46"/>
      <c r="T236" s="47"/>
      <c r="U236" s="47"/>
      <c r="V236" s="47"/>
      <c r="W236" s="48"/>
      <c r="X236" s="47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1:33" s="3" customFormat="1" ht="39" hidden="1">
      <c r="A237" s="45">
        <v>224</v>
      </c>
      <c r="B237" s="61" t="s">
        <v>422</v>
      </c>
      <c r="C237" s="48" t="s">
        <v>473</v>
      </c>
      <c r="D237" s="48" t="s">
        <v>480</v>
      </c>
      <c r="E237" s="49" t="s">
        <v>481</v>
      </c>
      <c r="F237" s="48" t="s">
        <v>488</v>
      </c>
      <c r="G237" s="48" t="s">
        <v>463</v>
      </c>
      <c r="H237" s="49"/>
      <c r="I237" s="45"/>
      <c r="J237" s="48"/>
      <c r="K237" s="48"/>
      <c r="L237" s="48"/>
      <c r="M237" s="48" t="s">
        <v>483</v>
      </c>
      <c r="N237" s="45"/>
      <c r="O237" s="51">
        <v>2</v>
      </c>
      <c r="P237" s="51">
        <v>1</v>
      </c>
      <c r="Q237" s="34">
        <f t="shared" si="25"/>
        <v>2</v>
      </c>
      <c r="R237" s="46" t="str">
        <f t="shared" si="28"/>
        <v>Low</v>
      </c>
      <c r="S237" s="46"/>
      <c r="T237" s="47"/>
      <c r="U237" s="47"/>
      <c r="V237" s="47"/>
      <c r="W237" s="48"/>
      <c r="X237" s="47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1:33" s="3" customFormat="1" ht="39" hidden="1">
      <c r="A238" s="45">
        <v>225</v>
      </c>
      <c r="B238" s="61" t="s">
        <v>422</v>
      </c>
      <c r="C238" s="48" t="s">
        <v>489</v>
      </c>
      <c r="D238" s="48" t="s">
        <v>490</v>
      </c>
      <c r="E238" s="49" t="s">
        <v>51</v>
      </c>
      <c r="F238" s="48" t="s">
        <v>491</v>
      </c>
      <c r="G238" s="48" t="s">
        <v>132</v>
      </c>
      <c r="H238" s="49"/>
      <c r="I238" s="45"/>
      <c r="J238" s="48"/>
      <c r="K238" s="48"/>
      <c r="L238" s="48"/>
      <c r="M238" s="48" t="s">
        <v>492</v>
      </c>
      <c r="N238" s="45"/>
      <c r="O238" s="51">
        <v>3</v>
      </c>
      <c r="P238" s="51">
        <v>1</v>
      </c>
      <c r="Q238" s="34">
        <f t="shared" si="25"/>
        <v>3</v>
      </c>
      <c r="R238" s="46" t="str">
        <f t="shared" si="28"/>
        <v>Low</v>
      </c>
      <c r="S238" s="46"/>
      <c r="T238" s="47"/>
      <c r="U238" s="47"/>
      <c r="V238" s="47"/>
      <c r="W238" s="48"/>
      <c r="X238" s="47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1:33" s="3" customFormat="1" ht="58.5" hidden="1">
      <c r="A239" s="45">
        <v>226</v>
      </c>
      <c r="B239" s="61" t="s">
        <v>422</v>
      </c>
      <c r="C239" s="48" t="s">
        <v>489</v>
      </c>
      <c r="D239" s="48" t="s">
        <v>490</v>
      </c>
      <c r="E239" s="49" t="s">
        <v>51</v>
      </c>
      <c r="F239" s="48" t="s">
        <v>493</v>
      </c>
      <c r="G239" s="48" t="s">
        <v>455</v>
      </c>
      <c r="H239" s="49" t="s">
        <v>108</v>
      </c>
      <c r="I239" s="45"/>
      <c r="J239" s="48"/>
      <c r="K239" s="48"/>
      <c r="L239" s="48"/>
      <c r="M239" s="48" t="s">
        <v>492</v>
      </c>
      <c r="N239" s="45"/>
      <c r="O239" s="51">
        <v>4</v>
      </c>
      <c r="P239" s="51">
        <v>1</v>
      </c>
      <c r="Q239" s="34">
        <f t="shared" si="25"/>
        <v>4</v>
      </c>
      <c r="R239" s="46" t="str">
        <f t="shared" si="28"/>
        <v>Extreme</v>
      </c>
      <c r="S239" s="46" t="s">
        <v>58</v>
      </c>
      <c r="T239" s="47"/>
      <c r="U239" s="47"/>
      <c r="V239" s="47"/>
      <c r="W239" s="48" t="s">
        <v>494</v>
      </c>
      <c r="X239" s="47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1:33" s="3" customFormat="1" ht="39" hidden="1">
      <c r="A240" s="45">
        <v>227</v>
      </c>
      <c r="B240" s="61" t="s">
        <v>422</v>
      </c>
      <c r="C240" s="48" t="s">
        <v>495</v>
      </c>
      <c r="D240" s="48" t="s">
        <v>496</v>
      </c>
      <c r="E240" s="49" t="s">
        <v>481</v>
      </c>
      <c r="F240" s="48" t="s">
        <v>482</v>
      </c>
      <c r="G240" s="48" t="s">
        <v>441</v>
      </c>
      <c r="H240" s="49"/>
      <c r="I240" s="45"/>
      <c r="J240" s="48"/>
      <c r="K240" s="48"/>
      <c r="L240" s="48"/>
      <c r="M240" s="48" t="s">
        <v>483</v>
      </c>
      <c r="N240" s="45"/>
      <c r="O240" s="51">
        <v>2</v>
      </c>
      <c r="P240" s="51">
        <v>1</v>
      </c>
      <c r="Q240" s="34">
        <f t="shared" si="25"/>
        <v>2</v>
      </c>
      <c r="R240" s="46" t="str">
        <f t="shared" si="28"/>
        <v>Low</v>
      </c>
      <c r="S240" s="46"/>
      <c r="T240" s="47"/>
      <c r="U240" s="47"/>
      <c r="V240" s="47"/>
      <c r="W240" s="48"/>
      <c r="X240" s="47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1:33" s="3" customFormat="1" ht="39" hidden="1">
      <c r="A241" s="45">
        <v>228</v>
      </c>
      <c r="B241" s="61" t="s">
        <v>422</v>
      </c>
      <c r="C241" s="48" t="s">
        <v>495</v>
      </c>
      <c r="D241" s="48" t="s">
        <v>496</v>
      </c>
      <c r="E241" s="49" t="s">
        <v>481</v>
      </c>
      <c r="F241" s="48" t="s">
        <v>484</v>
      </c>
      <c r="G241" s="48" t="s">
        <v>485</v>
      </c>
      <c r="H241" s="49"/>
      <c r="I241" s="45"/>
      <c r="J241" s="48"/>
      <c r="K241" s="48"/>
      <c r="L241" s="48"/>
      <c r="M241" s="48" t="s">
        <v>483</v>
      </c>
      <c r="N241" s="45"/>
      <c r="O241" s="51">
        <v>2</v>
      </c>
      <c r="P241" s="51">
        <v>1</v>
      </c>
      <c r="Q241" s="34">
        <f t="shared" si="25"/>
        <v>2</v>
      </c>
      <c r="R241" s="46" t="str">
        <f t="shared" si="28"/>
        <v>Low</v>
      </c>
      <c r="S241" s="46"/>
      <c r="T241" s="47"/>
      <c r="U241" s="47"/>
      <c r="V241" s="47"/>
      <c r="W241" s="48"/>
      <c r="X241" s="47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1:33" s="3" customFormat="1" ht="39" hidden="1">
      <c r="A242" s="45">
        <v>229</v>
      </c>
      <c r="B242" s="61" t="s">
        <v>422</v>
      </c>
      <c r="C242" s="48" t="s">
        <v>495</v>
      </c>
      <c r="D242" s="48" t="s">
        <v>496</v>
      </c>
      <c r="E242" s="49" t="s">
        <v>481</v>
      </c>
      <c r="F242" s="48" t="s">
        <v>486</v>
      </c>
      <c r="G242" s="48" t="s">
        <v>487</v>
      </c>
      <c r="H242" s="49"/>
      <c r="I242" s="45"/>
      <c r="J242" s="48"/>
      <c r="K242" s="48"/>
      <c r="L242" s="48"/>
      <c r="M242" s="48" t="s">
        <v>483</v>
      </c>
      <c r="N242" s="45"/>
      <c r="O242" s="51">
        <v>2</v>
      </c>
      <c r="P242" s="51">
        <v>1</v>
      </c>
      <c r="Q242" s="34">
        <f t="shared" si="25"/>
        <v>2</v>
      </c>
      <c r="R242" s="46" t="str">
        <f t="shared" si="28"/>
        <v>Low</v>
      </c>
      <c r="S242" s="46"/>
      <c r="T242" s="47"/>
      <c r="U242" s="47"/>
      <c r="V242" s="47"/>
      <c r="W242" s="48"/>
      <c r="X242" s="47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1:33" s="3" customFormat="1" ht="39" hidden="1">
      <c r="A243" s="45">
        <v>230</v>
      </c>
      <c r="B243" s="61" t="s">
        <v>422</v>
      </c>
      <c r="C243" s="48" t="s">
        <v>495</v>
      </c>
      <c r="D243" s="48" t="s">
        <v>496</v>
      </c>
      <c r="E243" s="49" t="s">
        <v>481</v>
      </c>
      <c r="F243" s="48" t="s">
        <v>488</v>
      </c>
      <c r="G243" s="48" t="s">
        <v>463</v>
      </c>
      <c r="H243" s="49"/>
      <c r="I243" s="45"/>
      <c r="J243" s="48"/>
      <c r="K243" s="48"/>
      <c r="L243" s="48"/>
      <c r="M243" s="48" t="s">
        <v>483</v>
      </c>
      <c r="N243" s="45"/>
      <c r="O243" s="51">
        <v>2</v>
      </c>
      <c r="P243" s="51">
        <v>1</v>
      </c>
      <c r="Q243" s="34">
        <f t="shared" si="25"/>
        <v>2</v>
      </c>
      <c r="R243" s="46" t="str">
        <f t="shared" si="28"/>
        <v>Low</v>
      </c>
      <c r="S243" s="46"/>
      <c r="T243" s="47"/>
      <c r="U243" s="47"/>
      <c r="V243" s="47"/>
      <c r="W243" s="48"/>
      <c r="X243" s="47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1:33" s="3" customFormat="1" ht="78" hidden="1">
      <c r="A244" s="45">
        <v>231</v>
      </c>
      <c r="B244" s="49" t="s">
        <v>497</v>
      </c>
      <c r="C244" s="48" t="s">
        <v>498</v>
      </c>
      <c r="D244" s="48" t="s">
        <v>498</v>
      </c>
      <c r="E244" s="49" t="s">
        <v>51</v>
      </c>
      <c r="F244" s="48" t="s">
        <v>499</v>
      </c>
      <c r="G244" s="48" t="s">
        <v>500</v>
      </c>
      <c r="H244" s="49"/>
      <c r="I244" s="45"/>
      <c r="J244" s="48"/>
      <c r="K244" s="48"/>
      <c r="L244" s="48"/>
      <c r="M244" s="48" t="s">
        <v>501</v>
      </c>
      <c r="N244" s="45"/>
      <c r="O244" s="51">
        <v>1</v>
      </c>
      <c r="P244" s="51">
        <v>2</v>
      </c>
      <c r="Q244" s="55">
        <f>O244*P244</f>
        <v>2</v>
      </c>
      <c r="R244" s="46" t="str">
        <f t="shared" si="28"/>
        <v>Low</v>
      </c>
      <c r="S244" s="46"/>
      <c r="T244" s="47"/>
      <c r="U244" s="47"/>
      <c r="V244" s="47"/>
      <c r="W244" s="48"/>
      <c r="X244" s="47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1:33" s="3" customFormat="1" ht="78" hidden="1">
      <c r="A245" s="45">
        <v>232</v>
      </c>
      <c r="B245" s="49" t="s">
        <v>497</v>
      </c>
      <c r="C245" s="48" t="s">
        <v>498</v>
      </c>
      <c r="D245" s="48" t="s">
        <v>498</v>
      </c>
      <c r="E245" s="49" t="s">
        <v>51</v>
      </c>
      <c r="F245" s="48" t="s">
        <v>493</v>
      </c>
      <c r="G245" s="48" t="s">
        <v>107</v>
      </c>
      <c r="H245" s="49" t="s">
        <v>108</v>
      </c>
      <c r="I245" s="45"/>
      <c r="J245" s="48"/>
      <c r="K245" s="48"/>
      <c r="L245" s="48"/>
      <c r="M245" s="48" t="s">
        <v>502</v>
      </c>
      <c r="N245" s="45"/>
      <c r="O245" s="51">
        <v>4</v>
      </c>
      <c r="P245" s="51">
        <v>1</v>
      </c>
      <c r="Q245" s="55">
        <f>O245*P245</f>
        <v>4</v>
      </c>
      <c r="R245" s="46" t="str">
        <f t="shared" si="28"/>
        <v>Extreme</v>
      </c>
      <c r="S245" s="46" t="s">
        <v>58</v>
      </c>
      <c r="T245" s="47"/>
      <c r="U245" s="47"/>
      <c r="V245" s="47"/>
      <c r="W245" s="47" t="s">
        <v>503</v>
      </c>
      <c r="X245" s="47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1:33" s="3" customFormat="1" ht="117" hidden="1">
      <c r="A246" s="45">
        <v>233</v>
      </c>
      <c r="B246" s="49" t="s">
        <v>599</v>
      </c>
      <c r="C246" s="48" t="s">
        <v>605</v>
      </c>
      <c r="D246" s="48" t="s">
        <v>602</v>
      </c>
      <c r="E246" s="49" t="s">
        <v>51</v>
      </c>
      <c r="F246" s="48" t="s">
        <v>106</v>
      </c>
      <c r="G246" s="48" t="s">
        <v>294</v>
      </c>
      <c r="H246" s="49" t="s">
        <v>108</v>
      </c>
      <c r="I246" s="45"/>
      <c r="J246" s="48"/>
      <c r="K246" s="48"/>
      <c r="L246" s="48"/>
      <c r="M246" s="48" t="s">
        <v>606</v>
      </c>
      <c r="N246" s="45"/>
      <c r="O246" s="51"/>
      <c r="P246" s="51"/>
      <c r="Q246" s="55"/>
      <c r="R246" s="46" t="str">
        <f t="shared" si="28"/>
        <v>Extreme</v>
      </c>
      <c r="S246" s="46" t="s">
        <v>58</v>
      </c>
      <c r="T246" s="47"/>
      <c r="U246" s="47"/>
      <c r="V246" s="47" t="s">
        <v>538</v>
      </c>
      <c r="W246" s="48" t="s">
        <v>601</v>
      </c>
      <c r="X246" s="47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1:33" s="3" customFormat="1" ht="58.5" hidden="1">
      <c r="A247" s="45">
        <v>234</v>
      </c>
      <c r="B247" s="49" t="s">
        <v>504</v>
      </c>
      <c r="C247" s="48" t="s">
        <v>604</v>
      </c>
      <c r="D247" s="48" t="s">
        <v>505</v>
      </c>
      <c r="E247" s="49" t="s">
        <v>51</v>
      </c>
      <c r="F247" s="48" t="s">
        <v>176</v>
      </c>
      <c r="G247" s="48" t="s">
        <v>53</v>
      </c>
      <c r="H247" s="49"/>
      <c r="I247" s="45" t="s">
        <v>56</v>
      </c>
      <c r="J247" s="48"/>
      <c r="K247" s="48"/>
      <c r="L247" s="48"/>
      <c r="M247" s="48" t="s">
        <v>650</v>
      </c>
      <c r="N247" s="45" t="s">
        <v>651</v>
      </c>
      <c r="O247" s="51">
        <v>3</v>
      </c>
      <c r="P247" s="51">
        <v>2</v>
      </c>
      <c r="Q247" s="55">
        <f t="shared" ref="Q247" si="29">O247*P247</f>
        <v>6</v>
      </c>
      <c r="R247" s="46" t="str">
        <f t="shared" si="28"/>
        <v>Moderate</v>
      </c>
      <c r="S247" s="46" t="s">
        <v>58</v>
      </c>
      <c r="T247" s="47"/>
      <c r="U247" s="47"/>
      <c r="V247" s="47"/>
      <c r="W247" s="48" t="s">
        <v>506</v>
      </c>
      <c r="X247" s="47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1:33" s="3" customFormat="1" ht="42" hidden="1">
      <c r="A248" s="45">
        <v>235</v>
      </c>
      <c r="B248" s="49" t="s">
        <v>507</v>
      </c>
      <c r="C248" s="48" t="s">
        <v>508</v>
      </c>
      <c r="D248" s="48" t="s">
        <v>509</v>
      </c>
      <c r="E248" s="49" t="s">
        <v>51</v>
      </c>
      <c r="F248" s="48" t="s">
        <v>493</v>
      </c>
      <c r="G248" s="48" t="s">
        <v>107</v>
      </c>
      <c r="H248" s="49" t="s">
        <v>108</v>
      </c>
      <c r="I248" s="45"/>
      <c r="J248" s="48"/>
      <c r="K248" s="48"/>
      <c r="L248" s="48"/>
      <c r="M248" s="48" t="s">
        <v>502</v>
      </c>
      <c r="N248" s="45"/>
      <c r="O248" s="51">
        <v>4</v>
      </c>
      <c r="P248" s="51">
        <v>1</v>
      </c>
      <c r="Q248" s="55">
        <f>(O248*P248)</f>
        <v>4</v>
      </c>
      <c r="R248" s="46" t="str">
        <f t="shared" si="28"/>
        <v>Extreme</v>
      </c>
      <c r="S248" s="46" t="s">
        <v>58</v>
      </c>
      <c r="T248" s="47"/>
      <c r="U248" s="47"/>
      <c r="V248" s="47"/>
      <c r="W248" s="47" t="s">
        <v>134</v>
      </c>
      <c r="X248" s="47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1:33" s="3" customFormat="1" ht="39" hidden="1">
      <c r="A249" s="45">
        <v>236</v>
      </c>
      <c r="B249" s="49" t="s">
        <v>507</v>
      </c>
      <c r="C249" s="48" t="s">
        <v>508</v>
      </c>
      <c r="D249" s="48" t="s">
        <v>509</v>
      </c>
      <c r="E249" s="49" t="s">
        <v>51</v>
      </c>
      <c r="F249" s="48" t="s">
        <v>510</v>
      </c>
      <c r="G249" s="48" t="s">
        <v>53</v>
      </c>
      <c r="H249" s="49"/>
      <c r="I249" s="45"/>
      <c r="J249" s="48"/>
      <c r="K249" s="48"/>
      <c r="L249" s="48"/>
      <c r="M249" s="48" t="s">
        <v>511</v>
      </c>
      <c r="N249" s="45"/>
      <c r="O249" s="51">
        <v>3</v>
      </c>
      <c r="P249" s="51">
        <v>1</v>
      </c>
      <c r="Q249" s="55">
        <f>(O249*P249)</f>
        <v>3</v>
      </c>
      <c r="R249" s="46" t="str">
        <f t="shared" si="28"/>
        <v>Low</v>
      </c>
      <c r="S249" s="46"/>
      <c r="T249" s="47"/>
      <c r="U249" s="47"/>
      <c r="V249" s="47"/>
      <c r="W249" s="48"/>
      <c r="X249" s="47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1:33" s="3" customFormat="1" ht="39" hidden="1">
      <c r="A250" s="45">
        <v>237</v>
      </c>
      <c r="B250" s="49" t="s">
        <v>512</v>
      </c>
      <c r="C250" s="48" t="s">
        <v>513</v>
      </c>
      <c r="D250" s="48" t="s">
        <v>514</v>
      </c>
      <c r="E250" s="49" t="s">
        <v>51</v>
      </c>
      <c r="F250" s="48" t="s">
        <v>493</v>
      </c>
      <c r="G250" s="48" t="s">
        <v>107</v>
      </c>
      <c r="H250" s="49" t="s">
        <v>108</v>
      </c>
      <c r="I250" s="45"/>
      <c r="J250" s="48"/>
      <c r="K250" s="48"/>
      <c r="L250" s="48"/>
      <c r="M250" s="48" t="s">
        <v>502</v>
      </c>
      <c r="N250" s="45"/>
      <c r="O250" s="51">
        <v>4</v>
      </c>
      <c r="P250" s="51">
        <v>1</v>
      </c>
      <c r="Q250" s="55">
        <f>(O250*P250)</f>
        <v>4</v>
      </c>
      <c r="R250" s="46" t="str">
        <f t="shared" si="28"/>
        <v>Extreme</v>
      </c>
      <c r="S250" s="46"/>
      <c r="T250" s="47"/>
      <c r="U250" s="47"/>
      <c r="V250" s="47"/>
      <c r="W250" s="48"/>
      <c r="X250" s="47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1:33" s="3" customFormat="1" ht="39" hidden="1">
      <c r="A251" s="45">
        <v>238</v>
      </c>
      <c r="B251" s="49" t="s">
        <v>512</v>
      </c>
      <c r="C251" s="48" t="s">
        <v>513</v>
      </c>
      <c r="D251" s="48" t="s">
        <v>514</v>
      </c>
      <c r="E251" s="49" t="s">
        <v>51</v>
      </c>
      <c r="F251" s="48" t="s">
        <v>515</v>
      </c>
      <c r="G251" s="48" t="s">
        <v>53</v>
      </c>
      <c r="H251" s="49"/>
      <c r="I251" s="45"/>
      <c r="J251" s="48"/>
      <c r="K251" s="48"/>
      <c r="L251" s="48"/>
      <c r="M251" s="48" t="s">
        <v>511</v>
      </c>
      <c r="N251" s="45"/>
      <c r="O251" s="51">
        <v>3</v>
      </c>
      <c r="P251" s="51">
        <v>1</v>
      </c>
      <c r="Q251" s="55">
        <f>(O251*P251)</f>
        <v>3</v>
      </c>
      <c r="R251" s="46" t="str">
        <f t="shared" si="28"/>
        <v>Low</v>
      </c>
      <c r="S251" s="46"/>
      <c r="T251" s="47"/>
      <c r="U251" s="47"/>
      <c r="V251" s="47"/>
      <c r="W251" s="48"/>
      <c r="X251" s="47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1:33" s="3" customFormat="1" ht="58.5" hidden="1">
      <c r="A252" s="45">
        <v>239</v>
      </c>
      <c r="B252" s="49" t="s">
        <v>512</v>
      </c>
      <c r="C252" s="48" t="s">
        <v>513</v>
      </c>
      <c r="D252" s="48" t="s">
        <v>514</v>
      </c>
      <c r="E252" s="49" t="s">
        <v>51</v>
      </c>
      <c r="F252" s="48" t="s">
        <v>516</v>
      </c>
      <c r="G252" s="48" t="s">
        <v>517</v>
      </c>
      <c r="H252" s="49"/>
      <c r="I252" s="45"/>
      <c r="J252" s="48"/>
      <c r="K252" s="48"/>
      <c r="L252" s="48"/>
      <c r="M252" s="48" t="s">
        <v>511</v>
      </c>
      <c r="N252" s="45"/>
      <c r="O252" s="51">
        <v>3</v>
      </c>
      <c r="P252" s="51">
        <v>1</v>
      </c>
      <c r="Q252" s="55">
        <f>(O252*P252)</f>
        <v>3</v>
      </c>
      <c r="R252" s="46" t="str">
        <f t="shared" si="28"/>
        <v>Low</v>
      </c>
      <c r="S252" s="46"/>
      <c r="T252" s="47"/>
      <c r="U252" s="47"/>
      <c r="V252" s="47"/>
      <c r="W252" s="48"/>
      <c r="X252" s="47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1:33" s="3" customFormat="1" ht="58.5" hidden="1">
      <c r="A253" s="45">
        <v>240</v>
      </c>
      <c r="B253" s="49" t="s">
        <v>518</v>
      </c>
      <c r="C253" s="48" t="s">
        <v>519</v>
      </c>
      <c r="D253" s="48" t="s">
        <v>520</v>
      </c>
      <c r="E253" s="49" t="s">
        <v>51</v>
      </c>
      <c r="F253" s="48" t="s">
        <v>521</v>
      </c>
      <c r="G253" s="48" t="s">
        <v>522</v>
      </c>
      <c r="H253" s="49"/>
      <c r="I253" s="45"/>
      <c r="J253" s="48"/>
      <c r="K253" s="48"/>
      <c r="L253" s="48"/>
      <c r="M253" s="45" t="s">
        <v>530</v>
      </c>
      <c r="N253" s="48" t="s">
        <v>523</v>
      </c>
      <c r="O253" s="51">
        <v>2</v>
      </c>
      <c r="P253" s="51">
        <v>1</v>
      </c>
      <c r="Q253" s="55">
        <f t="shared" ref="Q253:Q256" si="30">O253*P253</f>
        <v>2</v>
      </c>
      <c r="R253" s="46" t="str">
        <f t="shared" si="28"/>
        <v>Low</v>
      </c>
      <c r="S253" s="46"/>
      <c r="T253" s="47"/>
      <c r="U253" s="47"/>
      <c r="V253" s="47"/>
      <c r="W253" s="48"/>
      <c r="X253" s="47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1:33" s="3" customFormat="1" ht="58.5" hidden="1">
      <c r="A254" s="45">
        <v>241</v>
      </c>
      <c r="B254" s="49" t="s">
        <v>518</v>
      </c>
      <c r="C254" s="48" t="s">
        <v>519</v>
      </c>
      <c r="D254" s="48" t="s">
        <v>520</v>
      </c>
      <c r="E254" s="49" t="s">
        <v>51</v>
      </c>
      <c r="F254" s="48" t="s">
        <v>524</v>
      </c>
      <c r="G254" s="48" t="s">
        <v>235</v>
      </c>
      <c r="H254" s="49"/>
      <c r="I254" s="45"/>
      <c r="J254" s="48"/>
      <c r="K254" s="48"/>
      <c r="L254" s="48"/>
      <c r="M254" s="45" t="s">
        <v>530</v>
      </c>
      <c r="N254" s="48" t="s">
        <v>525</v>
      </c>
      <c r="O254" s="51">
        <v>2</v>
      </c>
      <c r="P254" s="51">
        <v>1</v>
      </c>
      <c r="Q254" s="55">
        <f t="shared" si="30"/>
        <v>2</v>
      </c>
      <c r="R254" s="46" t="str">
        <f t="shared" si="28"/>
        <v>Low</v>
      </c>
      <c r="S254" s="46"/>
      <c r="T254" s="47"/>
      <c r="U254" s="47"/>
      <c r="V254" s="47"/>
      <c r="W254" s="48"/>
      <c r="X254" s="47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1:33" s="3" customFormat="1" ht="58.5" hidden="1">
      <c r="A255" s="45">
        <v>242</v>
      </c>
      <c r="B255" s="49" t="s">
        <v>518</v>
      </c>
      <c r="C255" s="48" t="s">
        <v>519</v>
      </c>
      <c r="D255" s="48" t="s">
        <v>520</v>
      </c>
      <c r="E255" s="49" t="s">
        <v>51</v>
      </c>
      <c r="F255" s="48" t="s">
        <v>526</v>
      </c>
      <c r="G255" s="48" t="s">
        <v>53</v>
      </c>
      <c r="H255" s="49"/>
      <c r="I255" s="45"/>
      <c r="J255" s="48"/>
      <c r="K255" s="48"/>
      <c r="L255" s="48"/>
      <c r="M255" s="48" t="s">
        <v>527</v>
      </c>
      <c r="N255" s="45"/>
      <c r="O255" s="51">
        <v>2</v>
      </c>
      <c r="P255" s="51">
        <v>1</v>
      </c>
      <c r="Q255" s="55">
        <f t="shared" si="30"/>
        <v>2</v>
      </c>
      <c r="R255" s="46" t="str">
        <f t="shared" si="28"/>
        <v>Low</v>
      </c>
      <c r="S255" s="46"/>
      <c r="T255" s="47"/>
      <c r="U255" s="47"/>
      <c r="V255" s="47"/>
      <c r="W255" s="48"/>
      <c r="X255" s="47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1:33" s="3" customFormat="1" ht="58.5" hidden="1">
      <c r="A256" s="45">
        <v>243</v>
      </c>
      <c r="B256" s="49" t="s">
        <v>518</v>
      </c>
      <c r="C256" s="48" t="s">
        <v>519</v>
      </c>
      <c r="D256" s="48" t="s">
        <v>520</v>
      </c>
      <c r="E256" s="49" t="s">
        <v>51</v>
      </c>
      <c r="F256" s="48" t="s">
        <v>528</v>
      </c>
      <c r="G256" s="48" t="s">
        <v>529</v>
      </c>
      <c r="H256" s="49"/>
      <c r="I256" s="45"/>
      <c r="J256" s="48"/>
      <c r="K256" s="48"/>
      <c r="L256" s="48"/>
      <c r="M256" s="48" t="s">
        <v>530</v>
      </c>
      <c r="N256" s="45"/>
      <c r="O256" s="51">
        <v>2</v>
      </c>
      <c r="P256" s="51">
        <v>1</v>
      </c>
      <c r="Q256" s="55">
        <f t="shared" si="30"/>
        <v>2</v>
      </c>
      <c r="R256" s="46" t="str">
        <f t="shared" si="28"/>
        <v>Low</v>
      </c>
      <c r="S256" s="46"/>
      <c r="T256" s="47"/>
      <c r="U256" s="47"/>
      <c r="V256" s="47"/>
      <c r="W256" s="48"/>
      <c r="X256" s="47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1:33" s="3" customFormat="1" ht="58.5" hidden="1">
      <c r="A257" s="45">
        <v>244</v>
      </c>
      <c r="B257" s="49" t="s">
        <v>531</v>
      </c>
      <c r="C257" s="48" t="s">
        <v>532</v>
      </c>
      <c r="D257" s="48" t="s">
        <v>533</v>
      </c>
      <c r="E257" s="49" t="s">
        <v>51</v>
      </c>
      <c r="F257" s="48" t="s">
        <v>534</v>
      </c>
      <c r="G257" s="48" t="s">
        <v>203</v>
      </c>
      <c r="H257" s="49"/>
      <c r="I257" s="45"/>
      <c r="J257" s="48"/>
      <c r="K257" s="48"/>
      <c r="L257" s="48"/>
      <c r="M257" s="45" t="s">
        <v>281</v>
      </c>
      <c r="N257" s="48" t="s">
        <v>535</v>
      </c>
      <c r="O257" s="55">
        <v>2</v>
      </c>
      <c r="P257" s="55">
        <v>1</v>
      </c>
      <c r="Q257" s="55">
        <f t="shared" ref="Q257:Q258" si="31">O257*P257</f>
        <v>2</v>
      </c>
      <c r="R257" s="46" t="str">
        <f t="shared" si="28"/>
        <v>Low</v>
      </c>
      <c r="S257" s="46"/>
      <c r="T257" s="47"/>
      <c r="U257" s="47"/>
      <c r="V257" s="47"/>
      <c r="W257" s="48"/>
      <c r="X257" s="47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1:33" s="3" customFormat="1" ht="78" hidden="1">
      <c r="A258" s="45">
        <v>245</v>
      </c>
      <c r="B258" s="49" t="s">
        <v>603</v>
      </c>
      <c r="C258" s="48" t="s">
        <v>532</v>
      </c>
      <c r="D258" s="48" t="s">
        <v>533</v>
      </c>
      <c r="E258" s="49" t="s">
        <v>51</v>
      </c>
      <c r="F258" s="48" t="s">
        <v>536</v>
      </c>
      <c r="G258" s="48" t="s">
        <v>53</v>
      </c>
      <c r="H258" s="49"/>
      <c r="I258" s="45"/>
      <c r="J258" s="48"/>
      <c r="K258" s="48"/>
      <c r="L258" s="48"/>
      <c r="M258" s="48" t="s">
        <v>537</v>
      </c>
      <c r="N258" s="45"/>
      <c r="O258" s="51">
        <v>2</v>
      </c>
      <c r="P258" s="51">
        <v>1</v>
      </c>
      <c r="Q258" s="55">
        <f t="shared" si="31"/>
        <v>2</v>
      </c>
      <c r="R258" s="46" t="str">
        <f t="shared" si="28"/>
        <v>Low</v>
      </c>
      <c r="S258" s="46"/>
      <c r="T258" s="47"/>
      <c r="U258" s="47"/>
      <c r="V258" s="47"/>
      <c r="W258" s="48"/>
      <c r="X258" s="47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1:33" s="3" customFormat="1" ht="84" hidden="1">
      <c r="A259" s="45">
        <v>246</v>
      </c>
      <c r="B259" s="49" t="s">
        <v>531</v>
      </c>
      <c r="C259" s="48" t="s">
        <v>532</v>
      </c>
      <c r="D259" s="48" t="s">
        <v>533</v>
      </c>
      <c r="E259" s="49" t="s">
        <v>51</v>
      </c>
      <c r="F259" s="48" t="s">
        <v>106</v>
      </c>
      <c r="G259" s="48" t="s">
        <v>294</v>
      </c>
      <c r="H259" s="49" t="s">
        <v>108</v>
      </c>
      <c r="I259" s="45"/>
      <c r="J259" s="48"/>
      <c r="K259" s="48"/>
      <c r="L259" s="48"/>
      <c r="M259" s="48" t="s">
        <v>606</v>
      </c>
      <c r="N259" s="45"/>
      <c r="O259" s="51"/>
      <c r="P259" s="51"/>
      <c r="Q259" s="55"/>
      <c r="R259" s="46" t="str">
        <f t="shared" si="28"/>
        <v>Extreme</v>
      </c>
      <c r="S259" s="46" t="s">
        <v>58</v>
      </c>
      <c r="T259" s="47"/>
      <c r="U259" s="47"/>
      <c r="V259" s="47" t="s">
        <v>538</v>
      </c>
      <c r="W259" s="48" t="s">
        <v>600</v>
      </c>
      <c r="X259" s="47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1:33" s="3" customFormat="1" ht="58.5" hidden="1">
      <c r="A260" s="45">
        <v>247</v>
      </c>
      <c r="B260" s="49" t="s">
        <v>531</v>
      </c>
      <c r="C260" s="48" t="s">
        <v>532</v>
      </c>
      <c r="D260" s="48" t="s">
        <v>533</v>
      </c>
      <c r="E260" s="49" t="s">
        <v>51</v>
      </c>
      <c r="F260" s="48" t="s">
        <v>258</v>
      </c>
      <c r="G260" s="48" t="s">
        <v>522</v>
      </c>
      <c r="H260" s="49"/>
      <c r="I260" s="45"/>
      <c r="J260" s="48"/>
      <c r="K260" s="48"/>
      <c r="L260" s="48"/>
      <c r="M260" s="45" t="s">
        <v>650</v>
      </c>
      <c r="N260" s="48" t="s">
        <v>539</v>
      </c>
      <c r="O260" s="51">
        <v>2</v>
      </c>
      <c r="P260" s="51">
        <v>1</v>
      </c>
      <c r="Q260" s="55">
        <f t="shared" ref="Q260" si="32">O260*P260</f>
        <v>2</v>
      </c>
      <c r="R260" s="46" t="str">
        <f t="shared" si="28"/>
        <v>Low</v>
      </c>
      <c r="S260" s="46"/>
      <c r="T260" s="47"/>
      <c r="U260" s="47"/>
      <c r="V260" s="47"/>
      <c r="W260" s="48"/>
      <c r="X260" s="47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1:33" s="3" customFormat="1" ht="58.5" hidden="1">
      <c r="A261" s="45">
        <v>248</v>
      </c>
      <c r="B261" s="49" t="s">
        <v>531</v>
      </c>
      <c r="C261" s="48" t="s">
        <v>532</v>
      </c>
      <c r="D261" s="48" t="s">
        <v>533</v>
      </c>
      <c r="E261" s="49" t="s">
        <v>51</v>
      </c>
      <c r="F261" s="48" t="s">
        <v>540</v>
      </c>
      <c r="G261" s="48" t="s">
        <v>305</v>
      </c>
      <c r="H261" s="49"/>
      <c r="I261" s="45"/>
      <c r="J261" s="48"/>
      <c r="K261" s="48"/>
      <c r="L261" s="48"/>
      <c r="M261" s="48" t="s">
        <v>607</v>
      </c>
      <c r="N261" s="45"/>
      <c r="O261" s="51">
        <v>2</v>
      </c>
      <c r="P261" s="51">
        <v>1</v>
      </c>
      <c r="Q261" s="55">
        <f t="shared" ref="Q261:Q262" si="33">O261*P261</f>
        <v>2</v>
      </c>
      <c r="R261" s="46" t="str">
        <f t="shared" si="28"/>
        <v>Low</v>
      </c>
      <c r="S261" s="46"/>
      <c r="T261" s="47"/>
      <c r="U261" s="47"/>
      <c r="V261" s="47"/>
      <c r="W261" s="48"/>
      <c r="X261" s="47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1:33" s="3" customFormat="1" ht="136.5" hidden="1">
      <c r="A262" s="45">
        <v>249</v>
      </c>
      <c r="B262" s="49" t="s">
        <v>603</v>
      </c>
      <c r="C262" s="48" t="s">
        <v>532</v>
      </c>
      <c r="D262" s="48" t="s">
        <v>533</v>
      </c>
      <c r="E262" s="49" t="s">
        <v>51</v>
      </c>
      <c r="F262" s="48" t="s">
        <v>542</v>
      </c>
      <c r="G262" s="48" t="s">
        <v>53</v>
      </c>
      <c r="H262" s="49"/>
      <c r="I262" s="45"/>
      <c r="J262" s="48"/>
      <c r="K262" s="48"/>
      <c r="L262" s="48"/>
      <c r="M262" s="48" t="s">
        <v>652</v>
      </c>
      <c r="N262" s="45" t="s">
        <v>653</v>
      </c>
      <c r="O262" s="51">
        <v>4</v>
      </c>
      <c r="P262" s="51">
        <v>1</v>
      </c>
      <c r="Q262" s="55">
        <f t="shared" si="33"/>
        <v>4</v>
      </c>
      <c r="R262" s="46" t="str">
        <f t="shared" si="28"/>
        <v>Moderate</v>
      </c>
      <c r="S262" s="46" t="s">
        <v>58</v>
      </c>
      <c r="T262" s="47"/>
      <c r="U262" s="47"/>
      <c r="V262" s="47"/>
      <c r="W262" s="48" t="s">
        <v>543</v>
      </c>
      <c r="X262" s="47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1:33" s="3" customFormat="1" ht="58.5" hidden="1">
      <c r="A263" s="45">
        <v>250</v>
      </c>
      <c r="B263" s="49" t="s">
        <v>531</v>
      </c>
      <c r="C263" s="48" t="s">
        <v>544</v>
      </c>
      <c r="D263" s="48" t="s">
        <v>520</v>
      </c>
      <c r="E263" s="49" t="s">
        <v>51</v>
      </c>
      <c r="F263" s="48" t="s">
        <v>521</v>
      </c>
      <c r="G263" s="48" t="s">
        <v>522</v>
      </c>
      <c r="H263" s="49"/>
      <c r="I263" s="45"/>
      <c r="J263" s="48"/>
      <c r="K263" s="48"/>
      <c r="L263" s="48"/>
      <c r="M263" s="45" t="s">
        <v>654</v>
      </c>
      <c r="N263" s="48" t="s">
        <v>539</v>
      </c>
      <c r="O263" s="51">
        <v>2</v>
      </c>
      <c r="P263" s="51">
        <v>1</v>
      </c>
      <c r="Q263" s="55">
        <f t="shared" ref="Q263:Q264" si="34">O263*P263</f>
        <v>2</v>
      </c>
      <c r="R263" s="46" t="str">
        <f t="shared" si="28"/>
        <v>Low</v>
      </c>
      <c r="S263" s="46"/>
      <c r="T263" s="47"/>
      <c r="U263" s="47"/>
      <c r="V263" s="47"/>
      <c r="W263" s="48"/>
      <c r="X263" s="47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1:33" s="3" customFormat="1" ht="58.5" hidden="1">
      <c r="A264" s="45">
        <v>251</v>
      </c>
      <c r="B264" s="49" t="s">
        <v>531</v>
      </c>
      <c r="C264" s="48" t="s">
        <v>544</v>
      </c>
      <c r="D264" s="48" t="s">
        <v>520</v>
      </c>
      <c r="E264" s="49" t="s">
        <v>51</v>
      </c>
      <c r="F264" s="48" t="s">
        <v>524</v>
      </c>
      <c r="G264" s="48" t="s">
        <v>235</v>
      </c>
      <c r="H264" s="49"/>
      <c r="I264" s="45"/>
      <c r="J264" s="48"/>
      <c r="K264" s="48"/>
      <c r="L264" s="48"/>
      <c r="M264" s="45" t="s">
        <v>654</v>
      </c>
      <c r="N264" s="48" t="s">
        <v>525</v>
      </c>
      <c r="O264" s="51">
        <v>2</v>
      </c>
      <c r="P264" s="51">
        <v>1</v>
      </c>
      <c r="Q264" s="55">
        <f t="shared" si="34"/>
        <v>2</v>
      </c>
      <c r="R264" s="46" t="str">
        <f t="shared" si="28"/>
        <v>Low</v>
      </c>
      <c r="S264" s="46"/>
      <c r="T264" s="47"/>
      <c r="U264" s="47"/>
      <c r="V264" s="47"/>
      <c r="W264" s="48"/>
      <c r="X264" s="47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1:33" s="3" customFormat="1" ht="58.5" hidden="1">
      <c r="A265" s="45">
        <v>252</v>
      </c>
      <c r="B265" s="49" t="s">
        <v>531</v>
      </c>
      <c r="C265" s="48" t="s">
        <v>544</v>
      </c>
      <c r="D265" s="48" t="s">
        <v>520</v>
      </c>
      <c r="E265" s="49" t="s">
        <v>51</v>
      </c>
      <c r="F265" s="48" t="s">
        <v>526</v>
      </c>
      <c r="G265" s="48" t="s">
        <v>53</v>
      </c>
      <c r="H265" s="49"/>
      <c r="I265" s="45"/>
      <c r="J265" s="48"/>
      <c r="K265" s="48"/>
      <c r="L265" s="48"/>
      <c r="M265" s="48" t="s">
        <v>527</v>
      </c>
      <c r="N265" s="45"/>
      <c r="O265" s="51">
        <v>2</v>
      </c>
      <c r="P265" s="51">
        <v>1</v>
      </c>
      <c r="Q265" s="55">
        <f t="shared" ref="Q265:Q266" si="35">O265*P265</f>
        <v>2</v>
      </c>
      <c r="R265" s="46" t="str">
        <f t="shared" si="28"/>
        <v>Low</v>
      </c>
      <c r="S265" s="46"/>
      <c r="T265" s="47"/>
      <c r="U265" s="47"/>
      <c r="V265" s="47"/>
      <c r="W265" s="48"/>
      <c r="X265" s="47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1:33" s="3" customFormat="1" ht="58.5" hidden="1">
      <c r="A266" s="45">
        <v>253</v>
      </c>
      <c r="B266" s="49" t="s">
        <v>531</v>
      </c>
      <c r="C266" s="48" t="s">
        <v>544</v>
      </c>
      <c r="D266" s="48" t="s">
        <v>520</v>
      </c>
      <c r="E266" s="49" t="s">
        <v>51</v>
      </c>
      <c r="F266" s="48" t="s">
        <v>528</v>
      </c>
      <c r="G266" s="48" t="s">
        <v>529</v>
      </c>
      <c r="H266" s="49"/>
      <c r="I266" s="45"/>
      <c r="J266" s="48"/>
      <c r="K266" s="48"/>
      <c r="L266" s="48"/>
      <c r="M266" s="48" t="s">
        <v>530</v>
      </c>
      <c r="N266" s="45"/>
      <c r="O266" s="51">
        <v>2</v>
      </c>
      <c r="P266" s="51">
        <v>1</v>
      </c>
      <c r="Q266" s="55">
        <f t="shared" si="35"/>
        <v>2</v>
      </c>
      <c r="R266" s="46" t="str">
        <f t="shared" si="28"/>
        <v>Low</v>
      </c>
      <c r="S266" s="46"/>
      <c r="T266" s="47"/>
      <c r="U266" s="47"/>
      <c r="V266" s="47"/>
      <c r="W266" s="48"/>
      <c r="X266" s="47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1:33" s="3" customFormat="1" ht="58.5" hidden="1">
      <c r="A267" s="45">
        <v>254</v>
      </c>
      <c r="B267" s="49" t="s">
        <v>546</v>
      </c>
      <c r="C267" s="48" t="s">
        <v>532</v>
      </c>
      <c r="D267" s="48" t="s">
        <v>533</v>
      </c>
      <c r="E267" s="49" t="s">
        <v>51</v>
      </c>
      <c r="F267" s="48" t="s">
        <v>534</v>
      </c>
      <c r="G267" s="48" t="s">
        <v>203</v>
      </c>
      <c r="H267" s="49"/>
      <c r="I267" s="45"/>
      <c r="J267" s="48"/>
      <c r="K267" s="48"/>
      <c r="L267" s="48"/>
      <c r="M267" s="45"/>
      <c r="N267" s="48" t="s">
        <v>535</v>
      </c>
      <c r="O267" s="55">
        <v>2</v>
      </c>
      <c r="P267" s="55">
        <v>1</v>
      </c>
      <c r="Q267" s="55">
        <f t="shared" ref="Q267:Q268" si="36">O267*P267</f>
        <v>2</v>
      </c>
      <c r="R267" s="46" t="str">
        <f t="shared" ref="R267:R298" si="37">IF(Q267&gt;11,"Extreme",IF(H267="yes","Extreme",IF(Q267&gt;7,"High",IF(Q267&gt;3,"Moderate","Low"))))</f>
        <v>Low</v>
      </c>
      <c r="S267" s="46"/>
      <c r="T267" s="47"/>
      <c r="U267" s="47"/>
      <c r="V267" s="47"/>
      <c r="W267" s="48"/>
      <c r="X267" s="47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1:33" s="3" customFormat="1" ht="78" hidden="1">
      <c r="A268" s="45">
        <v>255</v>
      </c>
      <c r="B268" s="49" t="s">
        <v>546</v>
      </c>
      <c r="C268" s="48" t="s">
        <v>532</v>
      </c>
      <c r="D268" s="48" t="s">
        <v>533</v>
      </c>
      <c r="E268" s="49" t="s">
        <v>51</v>
      </c>
      <c r="F268" s="48" t="s">
        <v>536</v>
      </c>
      <c r="G268" s="48" t="s">
        <v>53</v>
      </c>
      <c r="H268" s="49"/>
      <c r="I268" s="45"/>
      <c r="J268" s="48"/>
      <c r="K268" s="48"/>
      <c r="L268" s="48"/>
      <c r="M268" s="48" t="s">
        <v>537</v>
      </c>
      <c r="N268" s="45"/>
      <c r="O268" s="51">
        <v>2</v>
      </c>
      <c r="P268" s="51">
        <v>1</v>
      </c>
      <c r="Q268" s="55">
        <f t="shared" si="36"/>
        <v>2</v>
      </c>
      <c r="R268" s="46" t="str">
        <f t="shared" si="37"/>
        <v>Low</v>
      </c>
      <c r="S268" s="46"/>
      <c r="T268" s="47"/>
      <c r="U268" s="47"/>
      <c r="V268" s="47"/>
      <c r="W268" s="48"/>
      <c r="X268" s="47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1:33" s="3" customFormat="1" ht="58.5" hidden="1">
      <c r="A269" s="45">
        <v>256</v>
      </c>
      <c r="B269" s="49" t="s">
        <v>546</v>
      </c>
      <c r="C269" s="48" t="s">
        <v>532</v>
      </c>
      <c r="D269" s="48" t="s">
        <v>533</v>
      </c>
      <c r="E269" s="49" t="s">
        <v>51</v>
      </c>
      <c r="F269" s="48" t="s">
        <v>258</v>
      </c>
      <c r="G269" s="48" t="s">
        <v>522</v>
      </c>
      <c r="H269" s="49"/>
      <c r="I269" s="45"/>
      <c r="J269" s="48"/>
      <c r="K269" s="48"/>
      <c r="L269" s="48"/>
      <c r="M269" s="45" t="s">
        <v>655</v>
      </c>
      <c r="N269" s="48" t="s">
        <v>539</v>
      </c>
      <c r="O269" s="51">
        <v>2</v>
      </c>
      <c r="P269" s="51">
        <v>1</v>
      </c>
      <c r="Q269" s="55">
        <f t="shared" ref="Q269:Q271" si="38">O269*P269</f>
        <v>2</v>
      </c>
      <c r="R269" s="46" t="str">
        <f t="shared" si="37"/>
        <v>Low</v>
      </c>
      <c r="S269" s="46"/>
      <c r="T269" s="47"/>
      <c r="U269" s="47"/>
      <c r="V269" s="47"/>
      <c r="W269" s="48"/>
      <c r="X269" s="47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1:33" s="3" customFormat="1" ht="58.5" hidden="1">
      <c r="A270" s="45">
        <v>257</v>
      </c>
      <c r="B270" s="49" t="s">
        <v>546</v>
      </c>
      <c r="C270" s="48" t="s">
        <v>532</v>
      </c>
      <c r="D270" s="48" t="s">
        <v>533</v>
      </c>
      <c r="E270" s="49" t="s">
        <v>51</v>
      </c>
      <c r="F270" s="48" t="s">
        <v>540</v>
      </c>
      <c r="G270" s="48" t="s">
        <v>305</v>
      </c>
      <c r="H270" s="49"/>
      <c r="I270" s="45"/>
      <c r="J270" s="48"/>
      <c r="K270" s="48"/>
      <c r="L270" s="48"/>
      <c r="M270" s="48" t="s">
        <v>541</v>
      </c>
      <c r="N270" s="45"/>
      <c r="O270" s="51">
        <v>2</v>
      </c>
      <c r="P270" s="51">
        <v>1</v>
      </c>
      <c r="Q270" s="55">
        <f t="shared" si="38"/>
        <v>2</v>
      </c>
      <c r="R270" s="46" t="str">
        <f t="shared" si="37"/>
        <v>Low</v>
      </c>
      <c r="S270" s="46"/>
      <c r="T270" s="47"/>
      <c r="U270" s="47"/>
      <c r="V270" s="47"/>
      <c r="W270" s="48"/>
      <c r="X270" s="47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1:33" s="3" customFormat="1" ht="136.5" hidden="1">
      <c r="A271" s="45">
        <v>258</v>
      </c>
      <c r="B271" s="49" t="s">
        <v>546</v>
      </c>
      <c r="C271" s="48" t="s">
        <v>532</v>
      </c>
      <c r="D271" s="48" t="s">
        <v>533</v>
      </c>
      <c r="E271" s="49" t="s">
        <v>51</v>
      </c>
      <c r="F271" s="48" t="s">
        <v>542</v>
      </c>
      <c r="G271" s="48" t="s">
        <v>53</v>
      </c>
      <c r="H271" s="49"/>
      <c r="I271" s="45"/>
      <c r="J271" s="48"/>
      <c r="K271" s="48"/>
      <c r="L271" s="48"/>
      <c r="M271" s="48" t="s">
        <v>652</v>
      </c>
      <c r="N271" s="45" t="s">
        <v>653</v>
      </c>
      <c r="O271" s="51">
        <v>4</v>
      </c>
      <c r="P271" s="51">
        <v>1</v>
      </c>
      <c r="Q271" s="55">
        <f t="shared" si="38"/>
        <v>4</v>
      </c>
      <c r="R271" s="46" t="str">
        <f t="shared" si="37"/>
        <v>Moderate</v>
      </c>
      <c r="S271" s="46" t="s">
        <v>58</v>
      </c>
      <c r="T271" s="47"/>
      <c r="U271" s="47"/>
      <c r="V271" s="47"/>
      <c r="W271" s="48" t="s">
        <v>543</v>
      </c>
      <c r="X271" s="47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1:33">
      <c r="H272" s="5"/>
      <c r="I272" s="6"/>
    </row>
    <row r="273" spans="1:24">
      <c r="H273" s="5"/>
      <c r="I273" s="6"/>
    </row>
    <row r="274" spans="1:24" s="3" customFormat="1">
      <c r="A274" s="7"/>
      <c r="B274" s="7"/>
      <c r="C274" s="7"/>
      <c r="D274" s="7"/>
      <c r="E274" s="7"/>
      <c r="F274" s="7"/>
      <c r="G274" s="7"/>
      <c r="H274" s="20">
        <f>L274*K274</f>
        <v>0</v>
      </c>
      <c r="I274" s="8" t="e">
        <f>IF(H274&gt;11,"Extreme",IF(#REF!="yes","Extreme",IF(H274&gt;7,"High",IF(H274&gt;3,"Moderate","Low"))))</f>
        <v>#REF!</v>
      </c>
      <c r="J274" s="7"/>
      <c r="K274" s="20"/>
      <c r="L274" s="20"/>
      <c r="O274" s="8"/>
      <c r="P274" s="9"/>
      <c r="Q274" s="9"/>
      <c r="R274" s="9"/>
      <c r="S274" s="9"/>
      <c r="T274" s="9"/>
      <c r="U274" s="7"/>
      <c r="V274" s="7"/>
      <c r="W274" s="7"/>
      <c r="X274" s="8" t="str">
        <f>IF(W274&gt;11,"Extreme",IF(W274&gt;7,"High",IF(W274&gt;3,"Moderate","Low")))</f>
        <v>Low</v>
      </c>
    </row>
    <row r="275" spans="1:24" s="3" customFormat="1">
      <c r="K275" s="5"/>
      <c r="L275" s="5"/>
      <c r="M275" s="5"/>
      <c r="N275" s="6"/>
      <c r="O275" s="6"/>
      <c r="P275" s="6"/>
      <c r="Q275" s="6"/>
      <c r="R275" s="6"/>
      <c r="S275" s="6"/>
      <c r="T275" s="6"/>
    </row>
    <row r="276" spans="1:24" s="3" customFormat="1" ht="15.75" customHeight="1">
      <c r="B276" s="73" t="s">
        <v>547</v>
      </c>
      <c r="C276" s="74"/>
      <c r="D276" s="74"/>
      <c r="E276" s="74"/>
      <c r="F276" s="74"/>
      <c r="G276" s="74"/>
      <c r="H276" s="75"/>
      <c r="I276" s="14"/>
      <c r="K276" s="5"/>
      <c r="L276" s="5"/>
      <c r="M276" s="5"/>
      <c r="N276" s="6"/>
      <c r="O276" s="6"/>
      <c r="P276" s="6"/>
      <c r="Q276" s="6"/>
      <c r="R276" s="6"/>
      <c r="S276" s="6"/>
      <c r="T276" s="6"/>
    </row>
    <row r="277" spans="1:24" s="4" customFormat="1" ht="31">
      <c r="B277" s="10" t="s">
        <v>548</v>
      </c>
      <c r="C277" s="10" t="s">
        <v>549</v>
      </c>
      <c r="D277" s="10" t="s">
        <v>550</v>
      </c>
      <c r="E277" s="10" t="s">
        <v>551</v>
      </c>
      <c r="F277" s="10" t="s">
        <v>552</v>
      </c>
      <c r="G277" s="10" t="s">
        <v>553</v>
      </c>
      <c r="H277" s="10" t="s">
        <v>554</v>
      </c>
      <c r="I277" s="18" t="s">
        <v>555</v>
      </c>
      <c r="J277" s="15"/>
      <c r="K277" s="19"/>
      <c r="L277" s="19"/>
      <c r="M277" s="19"/>
      <c r="N277" s="15"/>
      <c r="O277" s="15"/>
      <c r="P277" s="15"/>
      <c r="Q277" s="15"/>
      <c r="R277" s="15"/>
      <c r="S277" s="15"/>
      <c r="T277" s="15"/>
    </row>
    <row r="278" spans="1:24" s="3" customFormat="1" ht="31">
      <c r="B278" s="11" t="s">
        <v>556</v>
      </c>
      <c r="C278" s="11" t="s">
        <v>557</v>
      </c>
      <c r="D278" s="11" t="s">
        <v>558</v>
      </c>
      <c r="E278" s="11" t="s">
        <v>559</v>
      </c>
      <c r="F278" s="11" t="s">
        <v>560</v>
      </c>
      <c r="G278" s="11" t="s">
        <v>561</v>
      </c>
      <c r="H278" s="11" t="s">
        <v>562</v>
      </c>
      <c r="I278" s="16" t="s">
        <v>563</v>
      </c>
      <c r="J278" s="6"/>
      <c r="K278" s="5"/>
      <c r="L278" s="5"/>
      <c r="M278" s="5"/>
      <c r="N278" s="6"/>
      <c r="O278" s="6"/>
      <c r="P278" s="6"/>
      <c r="Q278" s="6"/>
      <c r="R278" s="6"/>
      <c r="S278" s="6"/>
      <c r="T278" s="6"/>
    </row>
    <row r="279" spans="1:24" s="3" customFormat="1" ht="31">
      <c r="B279" s="11" t="s">
        <v>564</v>
      </c>
      <c r="C279" s="11" t="s">
        <v>565</v>
      </c>
      <c r="D279" s="11" t="s">
        <v>566</v>
      </c>
      <c r="E279" s="11" t="s">
        <v>567</v>
      </c>
      <c r="F279" s="11" t="s">
        <v>568</v>
      </c>
      <c r="G279" s="11" t="s">
        <v>569</v>
      </c>
      <c r="H279" s="11" t="s">
        <v>570</v>
      </c>
      <c r="I279" s="16" t="s">
        <v>571</v>
      </c>
      <c r="J279" s="6"/>
      <c r="K279" s="5"/>
      <c r="L279" s="5"/>
      <c r="M279" s="5"/>
      <c r="N279" s="6"/>
      <c r="O279" s="6"/>
      <c r="P279" s="6"/>
      <c r="Q279" s="6"/>
      <c r="R279" s="6"/>
      <c r="S279" s="6"/>
      <c r="T279" s="6"/>
    </row>
    <row r="280" spans="1:24" s="3" customFormat="1">
      <c r="B280" s="11" t="s">
        <v>572</v>
      </c>
      <c r="C280" s="11" t="s">
        <v>573</v>
      </c>
      <c r="D280" s="11" t="s">
        <v>574</v>
      </c>
      <c r="E280" s="11"/>
      <c r="F280" s="11" t="s">
        <v>575</v>
      </c>
      <c r="G280" s="11" t="s">
        <v>576</v>
      </c>
      <c r="H280" s="11" t="s">
        <v>577</v>
      </c>
      <c r="I280" s="16"/>
      <c r="J280" s="6"/>
      <c r="K280" s="5"/>
      <c r="L280" s="5"/>
      <c r="M280" s="5"/>
      <c r="N280" s="6"/>
      <c r="O280" s="6"/>
      <c r="P280" s="6"/>
      <c r="Q280" s="6"/>
      <c r="R280" s="6"/>
      <c r="S280" s="6"/>
      <c r="T280" s="6"/>
    </row>
    <row r="281" spans="1:24" s="3" customFormat="1" ht="31">
      <c r="B281" s="11" t="s">
        <v>578</v>
      </c>
      <c r="C281" s="11" t="s">
        <v>579</v>
      </c>
      <c r="D281" s="11" t="s">
        <v>580</v>
      </c>
      <c r="E281" s="11"/>
      <c r="F281" s="11" t="s">
        <v>581</v>
      </c>
      <c r="G281" s="11"/>
      <c r="H281" s="11" t="s">
        <v>582</v>
      </c>
      <c r="I281" s="16"/>
      <c r="J281" s="6"/>
      <c r="K281" s="5"/>
      <c r="L281" s="5"/>
      <c r="M281" s="5"/>
      <c r="N281" s="6"/>
      <c r="O281" s="6"/>
      <c r="P281" s="6"/>
      <c r="Q281" s="6"/>
      <c r="R281" s="6"/>
      <c r="S281" s="6"/>
      <c r="T281" s="6"/>
    </row>
    <row r="282" spans="1:24" s="3" customFormat="1" ht="31">
      <c r="B282" s="11" t="s">
        <v>583</v>
      </c>
      <c r="C282" s="11"/>
      <c r="D282" s="11"/>
      <c r="E282" s="11"/>
      <c r="F282" s="11"/>
      <c r="G282" s="11"/>
      <c r="H282" s="11" t="s">
        <v>584</v>
      </c>
      <c r="I282" s="16"/>
      <c r="J282" s="6"/>
      <c r="K282" s="5"/>
      <c r="L282" s="5"/>
      <c r="M282" s="5"/>
      <c r="N282" s="6"/>
      <c r="O282" s="6"/>
      <c r="P282" s="6"/>
      <c r="Q282" s="6"/>
      <c r="R282" s="6"/>
      <c r="S282" s="6"/>
      <c r="T282" s="6"/>
    </row>
    <row r="285" spans="1:24">
      <c r="B285" s="12" t="s">
        <v>585</v>
      </c>
      <c r="C285" s="12" t="s">
        <v>586</v>
      </c>
      <c r="D285" s="12" t="s">
        <v>587</v>
      </c>
    </row>
    <row r="286" spans="1:24">
      <c r="B286" s="12">
        <v>0</v>
      </c>
      <c r="C286" s="12" t="s">
        <v>588</v>
      </c>
      <c r="D286" s="13" t="s">
        <v>589</v>
      </c>
    </row>
    <row r="287" spans="1:24">
      <c r="B287" s="12"/>
      <c r="C287" s="12"/>
      <c r="D287" s="13"/>
    </row>
    <row r="288" spans="1:24">
      <c r="B288" s="12"/>
      <c r="C288" s="12"/>
      <c r="D288" s="13"/>
    </row>
    <row r="290" spans="2:6" ht="15.75" customHeight="1">
      <c r="B290" s="89" t="s">
        <v>590</v>
      </c>
      <c r="C290" s="90"/>
      <c r="D290" s="89" t="s">
        <v>591</v>
      </c>
      <c r="E290" s="95"/>
      <c r="F290" s="90"/>
    </row>
    <row r="291" spans="2:6">
      <c r="B291" s="91"/>
      <c r="C291" s="92"/>
      <c r="D291" s="91"/>
      <c r="E291" s="96"/>
      <c r="F291" s="92"/>
    </row>
    <row r="292" spans="2:6">
      <c r="B292" s="93"/>
      <c r="C292" s="94"/>
      <c r="D292" s="93"/>
      <c r="E292" s="97"/>
      <c r="F292" s="94"/>
    </row>
  </sheetData>
  <autoFilter ref="A12:XEJ271">
    <filterColumn colId="1">
      <filters>
        <filter val="Service- ACTA+CPS+SAS"/>
      </filters>
    </filterColumn>
    <filterColumn colId="9" showButton="0"/>
    <filterColumn colId="10" showButton="0"/>
    <filterColumn colId="11" showButton="0"/>
    <filterColumn colId="12" showButton="0"/>
    <filterColumn colId="14" showButton="0"/>
    <filterColumn colId="15" showButton="0"/>
    <filterColumn colId="19" showButton="0"/>
    <filterColumn colId="20" showButton="0"/>
    <filterColumn colId="21" showButton="0"/>
    <filterColumn colId="22" showButton="0"/>
    <filterColumn colId="24" showButton="0"/>
    <filterColumn colId="25" showButton="0"/>
    <filterColumn colId="28" showButton="0"/>
    <filterColumn colId="29" showButton="0"/>
    <filterColumn colId="30" showButton="0"/>
    <filterColumn colId="31" showButton="0"/>
  </autoFilter>
  <mergeCells count="32">
    <mergeCell ref="AC12:AG12"/>
    <mergeCell ref="AB12:AB13"/>
    <mergeCell ref="I12:I13"/>
    <mergeCell ref="R12:R13"/>
    <mergeCell ref="T12:X12"/>
    <mergeCell ref="Y12:AA12"/>
    <mergeCell ref="B290:C292"/>
    <mergeCell ref="D290:F292"/>
    <mergeCell ref="O7:O9"/>
    <mergeCell ref="S12:S13"/>
    <mergeCell ref="B10:F10"/>
    <mergeCell ref="J7:N7"/>
    <mergeCell ref="J8:N8"/>
    <mergeCell ref="J9:N9"/>
    <mergeCell ref="J10:N10"/>
    <mergeCell ref="J12:N12"/>
    <mergeCell ref="C1:AF3"/>
    <mergeCell ref="A1:B3"/>
    <mergeCell ref="B276:H276"/>
    <mergeCell ref="A12:A13"/>
    <mergeCell ref="B12:B13"/>
    <mergeCell ref="C12:C13"/>
    <mergeCell ref="D12:D13"/>
    <mergeCell ref="E12:E13"/>
    <mergeCell ref="F12:F13"/>
    <mergeCell ref="G12:G13"/>
    <mergeCell ref="H12:H13"/>
    <mergeCell ref="A11:T11"/>
    <mergeCell ref="U11:X11"/>
    <mergeCell ref="O12:Q12"/>
    <mergeCell ref="C4:D4"/>
    <mergeCell ref="H6:N6"/>
  </mergeCells>
  <conditionalFormatting sqref="G12">
    <cfRule type="cellIs" dxfId="642" priority="1172" stopIfTrue="1" operator="equal">
      <formula>"Extreme"</formula>
    </cfRule>
    <cfRule type="cellIs" dxfId="641" priority="1174" stopIfTrue="1" operator="equal">
      <formula>"High"</formula>
    </cfRule>
    <cfRule type="cellIs" dxfId="640" priority="1176" stopIfTrue="1" operator="equal">
      <formula>"Moderate"</formula>
    </cfRule>
  </conditionalFormatting>
  <conditionalFormatting sqref="H12">
    <cfRule type="cellIs" dxfId="639" priority="1171" stopIfTrue="1" operator="equal">
      <formula>"Extreme"</formula>
    </cfRule>
    <cfRule type="cellIs" dxfId="638" priority="1173" stopIfTrue="1" operator="equal">
      <formula>"High"</formula>
    </cfRule>
    <cfRule type="cellIs" dxfId="637" priority="1175" stopIfTrue="1" operator="equal">
      <formula>"Moderate"</formula>
    </cfRule>
  </conditionalFormatting>
  <conditionalFormatting sqref="I12">
    <cfRule type="cellIs" dxfId="636" priority="1219" stopIfTrue="1" operator="equal">
      <formula>"Extreme"</formula>
    </cfRule>
    <cfRule type="cellIs" dxfId="635" priority="1220" stopIfTrue="1" operator="equal">
      <formula>"High"</formula>
    </cfRule>
    <cfRule type="cellIs" dxfId="634" priority="1221" stopIfTrue="1" operator="equal">
      <formula>"Moderate"</formula>
    </cfRule>
  </conditionalFormatting>
  <conditionalFormatting sqref="R14 R255:R256 R267:R271 AB89:AB116 R89:R132 R141:R144 R213:R232 AB213:AB232 AB234:AB247 R234:R247 AB140:AB144 AB253:AB271 AB70:AB79 R74:R79">
    <cfRule type="containsText" dxfId="633" priority="710" operator="containsText" text="LOW">
      <formula>NOT(ISERROR(SEARCH("LOW",R14)))</formula>
    </cfRule>
    <cfRule type="cellIs" dxfId="632" priority="711" stopIfTrue="1" operator="equal">
      <formula>"Extreme"</formula>
    </cfRule>
    <cfRule type="cellIs" dxfId="631" priority="712" stopIfTrue="1" operator="equal">
      <formula>"High"</formula>
    </cfRule>
    <cfRule type="cellIs" dxfId="630" priority="713" stopIfTrue="1" operator="equal">
      <formula>"Moderate"</formula>
    </cfRule>
  </conditionalFormatting>
  <conditionalFormatting sqref="S15 S89:S106 S213:S232 S70 S234:S247 S253:S271 S74:S79">
    <cfRule type="cellIs" dxfId="629" priority="235" stopIfTrue="1" operator="equal">
      <formula>"Extreme"</formula>
    </cfRule>
    <cfRule type="cellIs" dxfId="628" priority="236" stopIfTrue="1" operator="equal">
      <formula>"High"</formula>
    </cfRule>
    <cfRule type="cellIs" dxfId="627" priority="237" stopIfTrue="1" operator="equal">
      <formula>"Moderate"</formula>
    </cfRule>
  </conditionalFormatting>
  <conditionalFormatting sqref="AB15">
    <cfRule type="containsText" dxfId="626" priority="1003" operator="containsText" text="LOW">
      <formula>NOT(ISERROR(SEARCH("LOW",AB15)))</formula>
    </cfRule>
    <cfRule type="cellIs" dxfId="625" priority="1004" stopIfTrue="1" operator="equal">
      <formula>"Extreme"</formula>
    </cfRule>
    <cfRule type="cellIs" dxfId="624" priority="1005" stopIfTrue="1" operator="equal">
      <formula>"High"</formula>
    </cfRule>
    <cfRule type="cellIs" dxfId="623" priority="1006" stopIfTrue="1" operator="equal">
      <formula>"Moderate"</formula>
    </cfRule>
  </conditionalFormatting>
  <conditionalFormatting sqref="S36">
    <cfRule type="cellIs" dxfId="622" priority="238" stopIfTrue="1" operator="equal">
      <formula>"Extreme"</formula>
    </cfRule>
    <cfRule type="cellIs" dxfId="621" priority="239" stopIfTrue="1" operator="equal">
      <formula>"High"</formula>
    </cfRule>
    <cfRule type="cellIs" dxfId="620" priority="240" stopIfTrue="1" operator="equal">
      <formula>"Moderate"</formula>
    </cfRule>
  </conditionalFormatting>
  <conditionalFormatting sqref="S51">
    <cfRule type="cellIs" dxfId="619" priority="244" stopIfTrue="1" operator="equal">
      <formula>"Extreme"</formula>
    </cfRule>
    <cfRule type="cellIs" dxfId="618" priority="245" stopIfTrue="1" operator="equal">
      <formula>"High"</formula>
    </cfRule>
    <cfRule type="cellIs" dxfId="617" priority="246" stopIfTrue="1" operator="equal">
      <formula>"Moderate"</formula>
    </cfRule>
  </conditionalFormatting>
  <conditionalFormatting sqref="S59">
    <cfRule type="cellIs" dxfId="616" priority="241" stopIfTrue="1" operator="equal">
      <formula>"Extreme"</formula>
    </cfRule>
    <cfRule type="cellIs" dxfId="615" priority="242" stopIfTrue="1" operator="equal">
      <formula>"High"</formula>
    </cfRule>
    <cfRule type="cellIs" dxfId="614" priority="243" stopIfTrue="1" operator="equal">
      <formula>"Moderate"</formula>
    </cfRule>
  </conditionalFormatting>
  <conditionalFormatting sqref="S107">
    <cfRule type="cellIs" dxfId="613" priority="726" stopIfTrue="1" operator="equal">
      <formula>"Extreme"</formula>
    </cfRule>
    <cfRule type="cellIs" dxfId="612" priority="727" stopIfTrue="1" operator="equal">
      <formula>"High"</formula>
    </cfRule>
    <cfRule type="cellIs" dxfId="611" priority="728" stopIfTrue="1" operator="equal">
      <formula>"Moderate"</formula>
    </cfRule>
  </conditionalFormatting>
  <conditionalFormatting sqref="S117">
    <cfRule type="cellIs" dxfId="610" priority="723" stopIfTrue="1" operator="equal">
      <formula>"Extreme"</formula>
    </cfRule>
    <cfRule type="cellIs" dxfId="609" priority="724" stopIfTrue="1" operator="equal">
      <formula>"High"</formula>
    </cfRule>
    <cfRule type="cellIs" dxfId="608" priority="725" stopIfTrue="1" operator="equal">
      <formula>"Moderate"</formula>
    </cfRule>
  </conditionalFormatting>
  <conditionalFormatting sqref="S118">
    <cfRule type="cellIs" dxfId="607" priority="720" stopIfTrue="1" operator="equal">
      <formula>"Extreme"</formula>
    </cfRule>
    <cfRule type="cellIs" dxfId="606" priority="721" stopIfTrue="1" operator="equal">
      <formula>"High"</formula>
    </cfRule>
    <cfRule type="cellIs" dxfId="605" priority="722" stopIfTrue="1" operator="equal">
      <formula>"Moderate"</formula>
    </cfRule>
  </conditionalFormatting>
  <conditionalFormatting sqref="S119">
    <cfRule type="cellIs" dxfId="604" priority="717" stopIfTrue="1" operator="equal">
      <formula>"Extreme"</formula>
    </cfRule>
    <cfRule type="cellIs" dxfId="603" priority="718" stopIfTrue="1" operator="equal">
      <formula>"High"</formula>
    </cfRule>
    <cfRule type="cellIs" dxfId="602" priority="719" stopIfTrue="1" operator="equal">
      <formula>"Moderate"</formula>
    </cfRule>
  </conditionalFormatting>
  <conditionalFormatting sqref="AB119">
    <cfRule type="containsText" dxfId="601" priority="733" operator="containsText" text="LOW">
      <formula>NOT(ISERROR(SEARCH("LOW",AB119)))</formula>
    </cfRule>
    <cfRule type="cellIs" dxfId="600" priority="734" stopIfTrue="1" operator="equal">
      <formula>"Extreme"</formula>
    </cfRule>
    <cfRule type="cellIs" dxfId="599" priority="735" stopIfTrue="1" operator="equal">
      <formula>"High"</formula>
    </cfRule>
    <cfRule type="cellIs" dxfId="598" priority="736" stopIfTrue="1" operator="equal">
      <formula>"Moderate"</formula>
    </cfRule>
  </conditionalFormatting>
  <conditionalFormatting sqref="S120">
    <cfRule type="cellIs" dxfId="597" priority="714" stopIfTrue="1" operator="equal">
      <formula>"Extreme"</formula>
    </cfRule>
    <cfRule type="cellIs" dxfId="596" priority="715" stopIfTrue="1" operator="equal">
      <formula>"High"</formula>
    </cfRule>
    <cfRule type="cellIs" dxfId="595" priority="716" stopIfTrue="1" operator="equal">
      <formula>"Moderate"</formula>
    </cfRule>
  </conditionalFormatting>
  <conditionalFormatting sqref="S121">
    <cfRule type="cellIs" dxfId="594" priority="247" stopIfTrue="1" operator="equal">
      <formula>"Extreme"</formula>
    </cfRule>
    <cfRule type="cellIs" dxfId="593" priority="248" stopIfTrue="1" operator="equal">
      <formula>"High"</formula>
    </cfRule>
    <cfRule type="cellIs" dxfId="592" priority="249" stopIfTrue="1" operator="equal">
      <formula>"Moderate"</formula>
    </cfRule>
  </conditionalFormatting>
  <conditionalFormatting sqref="S125">
    <cfRule type="cellIs" dxfId="591" priority="250" stopIfTrue="1" operator="equal">
      <formula>"Extreme"</formula>
    </cfRule>
    <cfRule type="cellIs" dxfId="590" priority="251" stopIfTrue="1" operator="equal">
      <formula>"High"</formula>
    </cfRule>
    <cfRule type="cellIs" dxfId="589" priority="252" stopIfTrue="1" operator="equal">
      <formula>"Moderate"</formula>
    </cfRule>
  </conditionalFormatting>
  <conditionalFormatting sqref="S141">
    <cfRule type="cellIs" dxfId="588" priority="253" stopIfTrue="1" operator="equal">
      <formula>"Extreme"</formula>
    </cfRule>
    <cfRule type="cellIs" dxfId="587" priority="254" stopIfTrue="1" operator="equal">
      <formula>"High"</formula>
    </cfRule>
    <cfRule type="cellIs" dxfId="586" priority="255" stopIfTrue="1" operator="equal">
      <formula>"Moderate"</formula>
    </cfRule>
  </conditionalFormatting>
  <conditionalFormatting sqref="S144">
    <cfRule type="cellIs" dxfId="585" priority="338" stopIfTrue="1" operator="equal">
      <formula>"Extreme"</formula>
    </cfRule>
    <cfRule type="cellIs" dxfId="584" priority="339" stopIfTrue="1" operator="equal">
      <formula>"High"</formula>
    </cfRule>
    <cfRule type="cellIs" dxfId="583" priority="340" stopIfTrue="1" operator="equal">
      <formula>"Moderate"</formula>
    </cfRule>
  </conditionalFormatting>
  <conditionalFormatting sqref="R145">
    <cfRule type="containsText" dxfId="582" priority="629" operator="containsText" text="LOW">
      <formula>NOT(ISERROR(SEARCH("LOW",R145)))</formula>
    </cfRule>
    <cfRule type="cellIs" dxfId="581" priority="630" stopIfTrue="1" operator="equal">
      <formula>"Extreme"</formula>
    </cfRule>
    <cfRule type="cellIs" dxfId="580" priority="631" stopIfTrue="1" operator="equal">
      <formula>"High"</formula>
    </cfRule>
    <cfRule type="cellIs" dxfId="579" priority="632" stopIfTrue="1" operator="equal">
      <formula>"Moderate"</formula>
    </cfRule>
  </conditionalFormatting>
  <conditionalFormatting sqref="S145">
    <cfRule type="cellIs" dxfId="578" priority="232" stopIfTrue="1" operator="equal">
      <formula>"Extreme"</formula>
    </cfRule>
    <cfRule type="cellIs" dxfId="577" priority="233" stopIfTrue="1" operator="equal">
      <formula>"High"</formula>
    </cfRule>
    <cfRule type="cellIs" dxfId="576" priority="234" stopIfTrue="1" operator="equal">
      <formula>"Moderate"</formula>
    </cfRule>
  </conditionalFormatting>
  <conditionalFormatting sqref="AB145">
    <cfRule type="containsText" dxfId="575" priority="633" operator="containsText" text="LOW">
      <formula>NOT(ISERROR(SEARCH("LOW",AB145)))</formula>
    </cfRule>
    <cfRule type="cellIs" dxfId="574" priority="634" stopIfTrue="1" operator="equal">
      <formula>"Extreme"</formula>
    </cfRule>
    <cfRule type="cellIs" dxfId="573" priority="635" stopIfTrue="1" operator="equal">
      <formula>"High"</formula>
    </cfRule>
    <cfRule type="cellIs" dxfId="572" priority="636" stopIfTrue="1" operator="equal">
      <formula>"Moderate"</formula>
    </cfRule>
  </conditionalFormatting>
  <conditionalFormatting sqref="S146">
    <cfRule type="cellIs" dxfId="571" priority="335" stopIfTrue="1" operator="equal">
      <formula>"Extreme"</formula>
    </cfRule>
    <cfRule type="cellIs" dxfId="570" priority="336" stopIfTrue="1" operator="equal">
      <formula>"High"</formula>
    </cfRule>
    <cfRule type="cellIs" dxfId="569" priority="337" stopIfTrue="1" operator="equal">
      <formula>"Moderate"</formula>
    </cfRule>
  </conditionalFormatting>
  <conditionalFormatting sqref="S151">
    <cfRule type="cellIs" dxfId="568" priority="703" stopIfTrue="1" operator="equal">
      <formula>"Extreme"</formula>
    </cfRule>
    <cfRule type="cellIs" dxfId="567" priority="704" stopIfTrue="1" operator="equal">
      <formula>"High"</formula>
    </cfRule>
    <cfRule type="cellIs" dxfId="566" priority="705" stopIfTrue="1" operator="equal">
      <formula>"Moderate"</formula>
    </cfRule>
  </conditionalFormatting>
  <conditionalFormatting sqref="AB151">
    <cfRule type="containsText" dxfId="565" priority="699" operator="containsText" text="LOW">
      <formula>NOT(ISERROR(SEARCH("LOW",AB151)))</formula>
    </cfRule>
    <cfRule type="cellIs" dxfId="564" priority="700" stopIfTrue="1" operator="equal">
      <formula>"Extreme"</formula>
    </cfRule>
    <cfRule type="cellIs" dxfId="563" priority="701" stopIfTrue="1" operator="equal">
      <formula>"High"</formula>
    </cfRule>
    <cfRule type="cellIs" dxfId="562" priority="702" stopIfTrue="1" operator="equal">
      <formula>"Moderate"</formula>
    </cfRule>
  </conditionalFormatting>
  <conditionalFormatting sqref="S152">
    <cfRule type="cellIs" dxfId="561" priority="332" stopIfTrue="1" operator="equal">
      <formula>"Extreme"</formula>
    </cfRule>
    <cfRule type="cellIs" dxfId="560" priority="333" stopIfTrue="1" operator="equal">
      <formula>"High"</formula>
    </cfRule>
    <cfRule type="cellIs" dxfId="559" priority="334" stopIfTrue="1" operator="equal">
      <formula>"Moderate"</formula>
    </cfRule>
  </conditionalFormatting>
  <conditionalFormatting sqref="S154">
    <cfRule type="cellIs" dxfId="558" priority="670" stopIfTrue="1" operator="equal">
      <formula>"Extreme"</formula>
    </cfRule>
    <cfRule type="cellIs" dxfId="557" priority="671" stopIfTrue="1" operator="equal">
      <formula>"High"</formula>
    </cfRule>
    <cfRule type="cellIs" dxfId="556" priority="672" stopIfTrue="1" operator="equal">
      <formula>"Moderate"</formula>
    </cfRule>
  </conditionalFormatting>
  <conditionalFormatting sqref="AB154">
    <cfRule type="containsText" dxfId="555" priority="666" operator="containsText" text="LOW">
      <formula>NOT(ISERROR(SEARCH("LOW",AB154)))</formula>
    </cfRule>
    <cfRule type="cellIs" dxfId="554" priority="667" stopIfTrue="1" operator="equal">
      <formula>"Extreme"</formula>
    </cfRule>
    <cfRule type="cellIs" dxfId="553" priority="668" stopIfTrue="1" operator="equal">
      <formula>"High"</formula>
    </cfRule>
    <cfRule type="cellIs" dxfId="552" priority="669" stopIfTrue="1" operator="equal">
      <formula>"Moderate"</formula>
    </cfRule>
  </conditionalFormatting>
  <conditionalFormatting sqref="S155">
    <cfRule type="cellIs" dxfId="551" priority="329" stopIfTrue="1" operator="equal">
      <formula>"Extreme"</formula>
    </cfRule>
    <cfRule type="cellIs" dxfId="550" priority="330" stopIfTrue="1" operator="equal">
      <formula>"High"</formula>
    </cfRule>
    <cfRule type="cellIs" dxfId="549" priority="331" stopIfTrue="1" operator="equal">
      <formula>"Moderate"</formula>
    </cfRule>
  </conditionalFormatting>
  <conditionalFormatting sqref="S156">
    <cfRule type="cellIs" dxfId="548" priority="692" stopIfTrue="1" operator="equal">
      <formula>"Extreme"</formula>
    </cfRule>
    <cfRule type="cellIs" dxfId="547" priority="693" stopIfTrue="1" operator="equal">
      <formula>"High"</formula>
    </cfRule>
    <cfRule type="cellIs" dxfId="546" priority="694" stopIfTrue="1" operator="equal">
      <formula>"Moderate"</formula>
    </cfRule>
  </conditionalFormatting>
  <conditionalFormatting sqref="S157">
    <cfRule type="cellIs" dxfId="545" priority="648" stopIfTrue="1" operator="equal">
      <formula>"Extreme"</formula>
    </cfRule>
    <cfRule type="cellIs" dxfId="544" priority="649" stopIfTrue="1" operator="equal">
      <formula>"High"</formula>
    </cfRule>
    <cfRule type="cellIs" dxfId="543" priority="650" stopIfTrue="1" operator="equal">
      <formula>"Moderate"</formula>
    </cfRule>
  </conditionalFormatting>
  <conditionalFormatting sqref="AB157">
    <cfRule type="containsText" dxfId="542" priority="644" operator="containsText" text="LOW">
      <formula>NOT(ISERROR(SEARCH("LOW",AB157)))</formula>
    </cfRule>
    <cfRule type="cellIs" dxfId="541" priority="645" stopIfTrue="1" operator="equal">
      <formula>"Extreme"</formula>
    </cfRule>
    <cfRule type="cellIs" dxfId="540" priority="646" stopIfTrue="1" operator="equal">
      <formula>"High"</formula>
    </cfRule>
    <cfRule type="cellIs" dxfId="539" priority="647" stopIfTrue="1" operator="equal">
      <formula>"Moderate"</formula>
    </cfRule>
  </conditionalFormatting>
  <conditionalFormatting sqref="R158">
    <cfRule type="containsText" dxfId="538" priority="651" operator="containsText" text="LOW">
      <formula>NOT(ISERROR(SEARCH("LOW",R158)))</formula>
    </cfRule>
    <cfRule type="cellIs" dxfId="537" priority="652" stopIfTrue="1" operator="equal">
      <formula>"Extreme"</formula>
    </cfRule>
    <cfRule type="cellIs" dxfId="536" priority="653" stopIfTrue="1" operator="equal">
      <formula>"High"</formula>
    </cfRule>
    <cfRule type="cellIs" dxfId="535" priority="654" stopIfTrue="1" operator="equal">
      <formula>"Moderate"</formula>
    </cfRule>
  </conditionalFormatting>
  <conditionalFormatting sqref="S158">
    <cfRule type="cellIs" dxfId="534" priority="659" stopIfTrue="1" operator="equal">
      <formula>"Extreme"</formula>
    </cfRule>
    <cfRule type="cellIs" dxfId="533" priority="660" stopIfTrue="1" operator="equal">
      <formula>"High"</formula>
    </cfRule>
    <cfRule type="cellIs" dxfId="532" priority="661" stopIfTrue="1" operator="equal">
      <formula>"Moderate"</formula>
    </cfRule>
  </conditionalFormatting>
  <conditionalFormatting sqref="AB158">
    <cfRule type="containsText" dxfId="531" priority="655" operator="containsText" text="LOW">
      <formula>NOT(ISERROR(SEARCH("LOW",AB158)))</formula>
    </cfRule>
    <cfRule type="cellIs" dxfId="530" priority="656" stopIfTrue="1" operator="equal">
      <formula>"Extreme"</formula>
    </cfRule>
    <cfRule type="cellIs" dxfId="529" priority="657" stopIfTrue="1" operator="equal">
      <formula>"High"</formula>
    </cfRule>
    <cfRule type="cellIs" dxfId="528" priority="658" stopIfTrue="1" operator="equal">
      <formula>"Moderate"</formula>
    </cfRule>
  </conditionalFormatting>
  <conditionalFormatting sqref="R159">
    <cfRule type="containsText" dxfId="527" priority="673" operator="containsText" text="LOW">
      <formula>NOT(ISERROR(SEARCH("LOW",R159)))</formula>
    </cfRule>
    <cfRule type="cellIs" dxfId="526" priority="674" stopIfTrue="1" operator="equal">
      <formula>"Extreme"</formula>
    </cfRule>
    <cfRule type="cellIs" dxfId="525" priority="675" stopIfTrue="1" operator="equal">
      <formula>"High"</formula>
    </cfRule>
    <cfRule type="cellIs" dxfId="524" priority="676" stopIfTrue="1" operator="equal">
      <formula>"Moderate"</formula>
    </cfRule>
  </conditionalFormatting>
  <conditionalFormatting sqref="S159">
    <cfRule type="cellIs" dxfId="523" priority="229" stopIfTrue="1" operator="equal">
      <formula>"Extreme"</formula>
    </cfRule>
    <cfRule type="cellIs" dxfId="522" priority="230" stopIfTrue="1" operator="equal">
      <formula>"High"</formula>
    </cfRule>
    <cfRule type="cellIs" dxfId="521" priority="231" stopIfTrue="1" operator="equal">
      <formula>"Moderate"</formula>
    </cfRule>
  </conditionalFormatting>
  <conditionalFormatting sqref="AB159">
    <cfRule type="containsText" dxfId="520" priority="677" operator="containsText" text="LOW">
      <formula>NOT(ISERROR(SEARCH("LOW",AB159)))</formula>
    </cfRule>
    <cfRule type="cellIs" dxfId="519" priority="678" stopIfTrue="1" operator="equal">
      <formula>"Extreme"</formula>
    </cfRule>
    <cfRule type="cellIs" dxfId="518" priority="679" stopIfTrue="1" operator="equal">
      <formula>"High"</formula>
    </cfRule>
    <cfRule type="cellIs" dxfId="517" priority="680" stopIfTrue="1" operator="equal">
      <formula>"Moderate"</formula>
    </cfRule>
  </conditionalFormatting>
  <conditionalFormatting sqref="R160">
    <cfRule type="containsText" dxfId="516" priority="610" operator="containsText" text="LOW">
      <formula>NOT(ISERROR(SEARCH("LOW",R160)))</formula>
    </cfRule>
    <cfRule type="cellIs" dxfId="515" priority="616" stopIfTrue="1" operator="equal">
      <formula>"Extreme"</formula>
    </cfRule>
    <cfRule type="cellIs" dxfId="514" priority="622" stopIfTrue="1" operator="equal">
      <formula>"High"</formula>
    </cfRule>
    <cfRule type="cellIs" dxfId="513" priority="628" stopIfTrue="1" operator="equal">
      <formula>"Moderate"</formula>
    </cfRule>
  </conditionalFormatting>
  <conditionalFormatting sqref="R161">
    <cfRule type="containsText" dxfId="512" priority="609" operator="containsText" text="LOW">
      <formula>NOT(ISERROR(SEARCH("LOW",R161)))</formula>
    </cfRule>
    <cfRule type="cellIs" dxfId="511" priority="615" stopIfTrue="1" operator="equal">
      <formula>"Extreme"</formula>
    </cfRule>
    <cfRule type="cellIs" dxfId="510" priority="621" stopIfTrue="1" operator="equal">
      <formula>"High"</formula>
    </cfRule>
    <cfRule type="cellIs" dxfId="509" priority="627" stopIfTrue="1" operator="equal">
      <formula>"Moderate"</formula>
    </cfRule>
  </conditionalFormatting>
  <conditionalFormatting sqref="R162">
    <cfRule type="containsText" dxfId="508" priority="608" operator="containsText" text="LOW">
      <formula>NOT(ISERROR(SEARCH("LOW",R162)))</formula>
    </cfRule>
    <cfRule type="cellIs" dxfId="507" priority="614" stopIfTrue="1" operator="equal">
      <formula>"Extreme"</formula>
    </cfRule>
    <cfRule type="cellIs" dxfId="506" priority="620" stopIfTrue="1" operator="equal">
      <formula>"High"</formula>
    </cfRule>
    <cfRule type="cellIs" dxfId="505" priority="626" stopIfTrue="1" operator="equal">
      <formula>"Moderate"</formula>
    </cfRule>
  </conditionalFormatting>
  <conditionalFormatting sqref="R163">
    <cfRule type="containsText" dxfId="504" priority="607" operator="containsText" text="LOW">
      <formula>NOT(ISERROR(SEARCH("LOW",R163)))</formula>
    </cfRule>
    <cfRule type="cellIs" dxfId="503" priority="613" stopIfTrue="1" operator="equal">
      <formula>"Extreme"</formula>
    </cfRule>
    <cfRule type="cellIs" dxfId="502" priority="619" stopIfTrue="1" operator="equal">
      <formula>"High"</formula>
    </cfRule>
    <cfRule type="cellIs" dxfId="501" priority="625" stopIfTrue="1" operator="equal">
      <formula>"Moderate"</formula>
    </cfRule>
  </conditionalFormatting>
  <conditionalFormatting sqref="R164">
    <cfRule type="containsText" dxfId="500" priority="605" operator="containsText" text="LOW">
      <formula>NOT(ISERROR(SEARCH("LOW",R164)))</formula>
    </cfRule>
    <cfRule type="cellIs" dxfId="499" priority="611" stopIfTrue="1" operator="equal">
      <formula>"Extreme"</formula>
    </cfRule>
    <cfRule type="cellIs" dxfId="498" priority="617" stopIfTrue="1" operator="equal">
      <formula>"High"</formula>
    </cfRule>
    <cfRule type="cellIs" dxfId="497" priority="623" stopIfTrue="1" operator="equal">
      <formula>"Moderate"</formula>
    </cfRule>
  </conditionalFormatting>
  <conditionalFormatting sqref="S164">
    <cfRule type="cellIs" dxfId="496" priority="256" stopIfTrue="1" operator="equal">
      <formula>"Extreme"</formula>
    </cfRule>
    <cfRule type="cellIs" dxfId="495" priority="257" stopIfTrue="1" operator="equal">
      <formula>"High"</formula>
    </cfRule>
    <cfRule type="cellIs" dxfId="494" priority="258" stopIfTrue="1" operator="equal">
      <formula>"Moderate"</formula>
    </cfRule>
  </conditionalFormatting>
  <conditionalFormatting sqref="R165">
    <cfRule type="containsText" dxfId="493" priority="384" operator="containsText" text="LOW">
      <formula>NOT(ISERROR(SEARCH("LOW",R165)))</formula>
    </cfRule>
    <cfRule type="cellIs" dxfId="492" priority="428" stopIfTrue="1" operator="equal">
      <formula>"Extreme"</formula>
    </cfRule>
    <cfRule type="cellIs" dxfId="491" priority="472" stopIfTrue="1" operator="equal">
      <formula>"High"</formula>
    </cfRule>
    <cfRule type="cellIs" dxfId="490" priority="516" stopIfTrue="1" operator="equal">
      <formula>"Moderate"</formula>
    </cfRule>
  </conditionalFormatting>
  <conditionalFormatting sqref="S165">
    <cfRule type="cellIs" dxfId="489" priority="326" stopIfTrue="1" operator="equal">
      <formula>"Extreme"</formula>
    </cfRule>
    <cfRule type="cellIs" dxfId="488" priority="327" stopIfTrue="1" operator="equal">
      <formula>"High"</formula>
    </cfRule>
    <cfRule type="cellIs" dxfId="487" priority="328" stopIfTrue="1" operator="equal">
      <formula>"Moderate"</formula>
    </cfRule>
  </conditionalFormatting>
  <conditionalFormatting sqref="R166">
    <cfRule type="containsText" dxfId="486" priority="383" operator="containsText" text="LOW">
      <formula>NOT(ISERROR(SEARCH("LOW",R166)))</formula>
    </cfRule>
    <cfRule type="cellIs" dxfId="485" priority="427" stopIfTrue="1" operator="equal">
      <formula>"Extreme"</formula>
    </cfRule>
    <cfRule type="cellIs" dxfId="484" priority="471" stopIfTrue="1" operator="equal">
      <formula>"High"</formula>
    </cfRule>
    <cfRule type="cellIs" dxfId="483" priority="515" stopIfTrue="1" operator="equal">
      <formula>"Moderate"</formula>
    </cfRule>
  </conditionalFormatting>
  <conditionalFormatting sqref="R167">
    <cfRule type="containsText" dxfId="482" priority="382" operator="containsText" text="LOW">
      <formula>NOT(ISERROR(SEARCH("LOW",R167)))</formula>
    </cfRule>
    <cfRule type="cellIs" dxfId="481" priority="426" stopIfTrue="1" operator="equal">
      <formula>"Extreme"</formula>
    </cfRule>
    <cfRule type="cellIs" dxfId="480" priority="470" stopIfTrue="1" operator="equal">
      <formula>"High"</formula>
    </cfRule>
    <cfRule type="cellIs" dxfId="479" priority="514" stopIfTrue="1" operator="equal">
      <formula>"Moderate"</formula>
    </cfRule>
  </conditionalFormatting>
  <conditionalFormatting sqref="S167">
    <cfRule type="cellIs" dxfId="478" priority="259" stopIfTrue="1" operator="equal">
      <formula>"Extreme"</formula>
    </cfRule>
    <cfRule type="cellIs" dxfId="477" priority="260" stopIfTrue="1" operator="equal">
      <formula>"High"</formula>
    </cfRule>
    <cfRule type="cellIs" dxfId="476" priority="261" stopIfTrue="1" operator="equal">
      <formula>"Moderate"</formula>
    </cfRule>
  </conditionalFormatting>
  <conditionalFormatting sqref="R168">
    <cfRule type="containsText" dxfId="475" priority="381" operator="containsText" text="LOW">
      <formula>NOT(ISERROR(SEARCH("LOW",R168)))</formula>
    </cfRule>
    <cfRule type="cellIs" dxfId="474" priority="425" stopIfTrue="1" operator="equal">
      <formula>"Extreme"</formula>
    </cfRule>
    <cfRule type="cellIs" dxfId="473" priority="469" stopIfTrue="1" operator="equal">
      <formula>"High"</formula>
    </cfRule>
    <cfRule type="cellIs" dxfId="472" priority="513" stopIfTrue="1" operator="equal">
      <formula>"Moderate"</formula>
    </cfRule>
  </conditionalFormatting>
  <conditionalFormatting sqref="R169">
    <cfRule type="containsText" dxfId="471" priority="380" operator="containsText" text="LOW">
      <formula>NOT(ISERROR(SEARCH("LOW",R169)))</formula>
    </cfRule>
    <cfRule type="cellIs" dxfId="470" priority="424" stopIfTrue="1" operator="equal">
      <formula>"Extreme"</formula>
    </cfRule>
    <cfRule type="cellIs" dxfId="469" priority="468" stopIfTrue="1" operator="equal">
      <formula>"High"</formula>
    </cfRule>
    <cfRule type="cellIs" dxfId="468" priority="512" stopIfTrue="1" operator="equal">
      <formula>"Moderate"</formula>
    </cfRule>
  </conditionalFormatting>
  <conditionalFormatting sqref="S169">
    <cfRule type="cellIs" dxfId="467" priority="323" stopIfTrue="1" operator="equal">
      <formula>"Extreme"</formula>
    </cfRule>
    <cfRule type="cellIs" dxfId="466" priority="324" stopIfTrue="1" operator="equal">
      <formula>"High"</formula>
    </cfRule>
    <cfRule type="cellIs" dxfId="465" priority="325" stopIfTrue="1" operator="equal">
      <formula>"Moderate"</formula>
    </cfRule>
  </conditionalFormatting>
  <conditionalFormatting sqref="AB169">
    <cfRule type="containsText" dxfId="464" priority="598" operator="containsText" text="LOW">
      <formula>NOT(ISERROR(SEARCH("LOW",AB169)))</formula>
    </cfRule>
    <cfRule type="cellIs" dxfId="463" priority="599" stopIfTrue="1" operator="equal">
      <formula>"Extreme"</formula>
    </cfRule>
    <cfRule type="cellIs" dxfId="462" priority="600" stopIfTrue="1" operator="equal">
      <formula>"High"</formula>
    </cfRule>
    <cfRule type="cellIs" dxfId="461" priority="601" stopIfTrue="1" operator="equal">
      <formula>"Moderate"</formula>
    </cfRule>
  </conditionalFormatting>
  <conditionalFormatting sqref="R170">
    <cfRule type="containsText" dxfId="460" priority="379" operator="containsText" text="LOW">
      <formula>NOT(ISERROR(SEARCH("LOW",R170)))</formula>
    </cfRule>
    <cfRule type="cellIs" dxfId="459" priority="423" stopIfTrue="1" operator="equal">
      <formula>"Extreme"</formula>
    </cfRule>
    <cfRule type="cellIs" dxfId="458" priority="467" stopIfTrue="1" operator="equal">
      <formula>"High"</formula>
    </cfRule>
    <cfRule type="cellIs" dxfId="457" priority="511" stopIfTrue="1" operator="equal">
      <formula>"Moderate"</formula>
    </cfRule>
  </conditionalFormatting>
  <conditionalFormatting sqref="R171">
    <cfRule type="containsText" dxfId="456" priority="378" operator="containsText" text="LOW">
      <formula>NOT(ISERROR(SEARCH("LOW",R171)))</formula>
    </cfRule>
    <cfRule type="cellIs" dxfId="455" priority="422" stopIfTrue="1" operator="equal">
      <formula>"Extreme"</formula>
    </cfRule>
    <cfRule type="cellIs" dxfId="454" priority="466" stopIfTrue="1" operator="equal">
      <formula>"High"</formula>
    </cfRule>
    <cfRule type="cellIs" dxfId="453" priority="510" stopIfTrue="1" operator="equal">
      <formula>"Moderate"</formula>
    </cfRule>
  </conditionalFormatting>
  <conditionalFormatting sqref="S171">
    <cfRule type="cellIs" dxfId="452" priority="320" stopIfTrue="1" operator="equal">
      <formula>"Extreme"</formula>
    </cfRule>
    <cfRule type="cellIs" dxfId="451" priority="321" stopIfTrue="1" operator="equal">
      <formula>"High"</formula>
    </cfRule>
    <cfRule type="cellIs" dxfId="450" priority="322" stopIfTrue="1" operator="equal">
      <formula>"Moderate"</formula>
    </cfRule>
  </conditionalFormatting>
  <conditionalFormatting sqref="R172">
    <cfRule type="containsText" dxfId="449" priority="377" operator="containsText" text="LOW">
      <formula>NOT(ISERROR(SEARCH("LOW",R172)))</formula>
    </cfRule>
    <cfRule type="cellIs" dxfId="448" priority="421" stopIfTrue="1" operator="equal">
      <formula>"Extreme"</formula>
    </cfRule>
    <cfRule type="cellIs" dxfId="447" priority="465" stopIfTrue="1" operator="equal">
      <formula>"High"</formula>
    </cfRule>
    <cfRule type="cellIs" dxfId="446" priority="509" stopIfTrue="1" operator="equal">
      <formula>"Moderate"</formula>
    </cfRule>
  </conditionalFormatting>
  <conditionalFormatting sqref="R173">
    <cfRule type="containsText" dxfId="445" priority="376" operator="containsText" text="LOW">
      <formula>NOT(ISERROR(SEARCH("LOW",R173)))</formula>
    </cfRule>
    <cfRule type="cellIs" dxfId="444" priority="420" stopIfTrue="1" operator="equal">
      <formula>"Extreme"</formula>
    </cfRule>
    <cfRule type="cellIs" dxfId="443" priority="464" stopIfTrue="1" operator="equal">
      <formula>"High"</formula>
    </cfRule>
    <cfRule type="cellIs" dxfId="442" priority="508" stopIfTrue="1" operator="equal">
      <formula>"Moderate"</formula>
    </cfRule>
  </conditionalFormatting>
  <conditionalFormatting sqref="R174">
    <cfRule type="containsText" dxfId="441" priority="375" operator="containsText" text="LOW">
      <formula>NOT(ISERROR(SEARCH("LOW",R174)))</formula>
    </cfRule>
    <cfRule type="cellIs" dxfId="440" priority="419" stopIfTrue="1" operator="equal">
      <formula>"Extreme"</formula>
    </cfRule>
    <cfRule type="cellIs" dxfId="439" priority="463" stopIfTrue="1" operator="equal">
      <formula>"High"</formula>
    </cfRule>
    <cfRule type="cellIs" dxfId="438" priority="507" stopIfTrue="1" operator="equal">
      <formula>"Moderate"</formula>
    </cfRule>
  </conditionalFormatting>
  <conditionalFormatting sqref="S174">
    <cfRule type="cellIs" dxfId="437" priority="317" stopIfTrue="1" operator="equal">
      <formula>"Extreme"</formula>
    </cfRule>
    <cfRule type="cellIs" dxfId="436" priority="318" stopIfTrue="1" operator="equal">
      <formula>"High"</formula>
    </cfRule>
    <cfRule type="cellIs" dxfId="435" priority="319" stopIfTrue="1" operator="equal">
      <formula>"Moderate"</formula>
    </cfRule>
  </conditionalFormatting>
  <conditionalFormatting sqref="R175">
    <cfRule type="containsText" dxfId="434" priority="374" operator="containsText" text="LOW">
      <formula>NOT(ISERROR(SEARCH("LOW",R175)))</formula>
    </cfRule>
    <cfRule type="cellIs" dxfId="433" priority="418" stopIfTrue="1" operator="equal">
      <formula>"Extreme"</formula>
    </cfRule>
    <cfRule type="cellIs" dxfId="432" priority="462" stopIfTrue="1" operator="equal">
      <formula>"High"</formula>
    </cfRule>
    <cfRule type="cellIs" dxfId="431" priority="506" stopIfTrue="1" operator="equal">
      <formula>"Moderate"</formula>
    </cfRule>
  </conditionalFormatting>
  <conditionalFormatting sqref="R176">
    <cfRule type="containsText" dxfId="430" priority="373" operator="containsText" text="LOW">
      <formula>NOT(ISERROR(SEARCH("LOW",R176)))</formula>
    </cfRule>
    <cfRule type="cellIs" dxfId="429" priority="417" stopIfTrue="1" operator="equal">
      <formula>"Extreme"</formula>
    </cfRule>
    <cfRule type="cellIs" dxfId="428" priority="461" stopIfTrue="1" operator="equal">
      <formula>"High"</formula>
    </cfRule>
    <cfRule type="cellIs" dxfId="427" priority="505" stopIfTrue="1" operator="equal">
      <formula>"Moderate"</formula>
    </cfRule>
  </conditionalFormatting>
  <conditionalFormatting sqref="S176">
    <cfRule type="cellIs" dxfId="426" priority="591" stopIfTrue="1" operator="equal">
      <formula>"Extreme"</formula>
    </cfRule>
    <cfRule type="cellIs" dxfId="425" priority="592" stopIfTrue="1" operator="equal">
      <formula>"High"</formula>
    </cfRule>
    <cfRule type="cellIs" dxfId="424" priority="593" stopIfTrue="1" operator="equal">
      <formula>"Moderate"</formula>
    </cfRule>
  </conditionalFormatting>
  <conditionalFormatting sqref="AB176">
    <cfRule type="containsText" dxfId="423" priority="587" operator="containsText" text="LOW">
      <formula>NOT(ISERROR(SEARCH("LOW",AB176)))</formula>
    </cfRule>
    <cfRule type="cellIs" dxfId="422" priority="588" stopIfTrue="1" operator="equal">
      <formula>"Extreme"</formula>
    </cfRule>
    <cfRule type="cellIs" dxfId="421" priority="589" stopIfTrue="1" operator="equal">
      <formula>"High"</formula>
    </cfRule>
    <cfRule type="cellIs" dxfId="420" priority="590" stopIfTrue="1" operator="equal">
      <formula>"Moderate"</formula>
    </cfRule>
  </conditionalFormatting>
  <conditionalFormatting sqref="R177">
    <cfRule type="containsText" dxfId="419" priority="372" operator="containsText" text="LOW">
      <formula>NOT(ISERROR(SEARCH("LOW",R177)))</formula>
    </cfRule>
    <cfRule type="cellIs" dxfId="418" priority="416" stopIfTrue="1" operator="equal">
      <formula>"Extreme"</formula>
    </cfRule>
    <cfRule type="cellIs" dxfId="417" priority="460" stopIfTrue="1" operator="equal">
      <formula>"High"</formula>
    </cfRule>
    <cfRule type="cellIs" dxfId="416" priority="504" stopIfTrue="1" operator="equal">
      <formula>"Moderate"</formula>
    </cfRule>
  </conditionalFormatting>
  <conditionalFormatting sqref="S177">
    <cfRule type="cellIs" dxfId="415" priority="314" stopIfTrue="1" operator="equal">
      <formula>"Extreme"</formula>
    </cfRule>
    <cfRule type="cellIs" dxfId="414" priority="315" stopIfTrue="1" operator="equal">
      <formula>"High"</formula>
    </cfRule>
    <cfRule type="cellIs" dxfId="413" priority="316" stopIfTrue="1" operator="equal">
      <formula>"Moderate"</formula>
    </cfRule>
  </conditionalFormatting>
  <conditionalFormatting sqref="R178">
    <cfRule type="containsText" dxfId="412" priority="371" operator="containsText" text="LOW">
      <formula>NOT(ISERROR(SEARCH("LOW",R178)))</formula>
    </cfRule>
    <cfRule type="cellIs" dxfId="411" priority="415" stopIfTrue="1" operator="equal">
      <formula>"Extreme"</formula>
    </cfRule>
    <cfRule type="cellIs" dxfId="410" priority="459" stopIfTrue="1" operator="equal">
      <formula>"High"</formula>
    </cfRule>
    <cfRule type="cellIs" dxfId="409" priority="503" stopIfTrue="1" operator="equal">
      <formula>"Moderate"</formula>
    </cfRule>
  </conditionalFormatting>
  <conditionalFormatting sqref="S178">
    <cfRule type="cellIs" dxfId="408" priority="262" stopIfTrue="1" operator="equal">
      <formula>"Extreme"</formula>
    </cfRule>
    <cfRule type="cellIs" dxfId="407" priority="263" stopIfTrue="1" operator="equal">
      <formula>"High"</formula>
    </cfRule>
    <cfRule type="cellIs" dxfId="406" priority="264" stopIfTrue="1" operator="equal">
      <formula>"Moderate"</formula>
    </cfRule>
  </conditionalFormatting>
  <conditionalFormatting sqref="AB178">
    <cfRule type="containsText" dxfId="405" priority="576" operator="containsText" text="LOW">
      <formula>NOT(ISERROR(SEARCH("LOW",AB178)))</formula>
    </cfRule>
    <cfRule type="cellIs" dxfId="404" priority="577" stopIfTrue="1" operator="equal">
      <formula>"Extreme"</formula>
    </cfRule>
    <cfRule type="cellIs" dxfId="403" priority="578" stopIfTrue="1" operator="equal">
      <formula>"High"</formula>
    </cfRule>
    <cfRule type="cellIs" dxfId="402" priority="579" stopIfTrue="1" operator="equal">
      <formula>"Moderate"</formula>
    </cfRule>
  </conditionalFormatting>
  <conditionalFormatting sqref="R179">
    <cfRule type="containsText" dxfId="401" priority="370" operator="containsText" text="LOW">
      <formula>NOT(ISERROR(SEARCH("LOW",R179)))</formula>
    </cfRule>
    <cfRule type="cellIs" dxfId="400" priority="414" stopIfTrue="1" operator="equal">
      <formula>"Extreme"</formula>
    </cfRule>
    <cfRule type="cellIs" dxfId="399" priority="458" stopIfTrue="1" operator="equal">
      <formula>"High"</formula>
    </cfRule>
    <cfRule type="cellIs" dxfId="398" priority="502" stopIfTrue="1" operator="equal">
      <formula>"Moderate"</formula>
    </cfRule>
  </conditionalFormatting>
  <conditionalFormatting sqref="S179">
    <cfRule type="cellIs" dxfId="397" priority="569" stopIfTrue="1" operator="equal">
      <formula>"Extreme"</formula>
    </cfRule>
    <cfRule type="cellIs" dxfId="396" priority="570" stopIfTrue="1" operator="equal">
      <formula>"High"</formula>
    </cfRule>
    <cfRule type="cellIs" dxfId="395" priority="571" stopIfTrue="1" operator="equal">
      <formula>"Moderate"</formula>
    </cfRule>
  </conditionalFormatting>
  <conditionalFormatting sqref="AB179">
    <cfRule type="containsText" dxfId="394" priority="565" operator="containsText" text="LOW">
      <formula>NOT(ISERROR(SEARCH("LOW",AB179)))</formula>
    </cfRule>
    <cfRule type="cellIs" dxfId="393" priority="566" stopIfTrue="1" operator="equal">
      <formula>"Extreme"</formula>
    </cfRule>
    <cfRule type="cellIs" dxfId="392" priority="567" stopIfTrue="1" operator="equal">
      <formula>"High"</formula>
    </cfRule>
    <cfRule type="cellIs" dxfId="391" priority="568" stopIfTrue="1" operator="equal">
      <formula>"Moderate"</formula>
    </cfRule>
  </conditionalFormatting>
  <conditionalFormatting sqref="R180">
    <cfRule type="containsText" dxfId="390" priority="369" operator="containsText" text="LOW">
      <formula>NOT(ISERROR(SEARCH("LOW",R180)))</formula>
    </cfRule>
    <cfRule type="cellIs" dxfId="389" priority="413" stopIfTrue="1" operator="equal">
      <formula>"Extreme"</formula>
    </cfRule>
    <cfRule type="cellIs" dxfId="388" priority="457" stopIfTrue="1" operator="equal">
      <formula>"High"</formula>
    </cfRule>
    <cfRule type="cellIs" dxfId="387" priority="501" stopIfTrue="1" operator="equal">
      <formula>"Moderate"</formula>
    </cfRule>
  </conditionalFormatting>
  <conditionalFormatting sqref="R181">
    <cfRule type="containsText" dxfId="386" priority="368" operator="containsText" text="LOW">
      <formula>NOT(ISERROR(SEARCH("LOW",R181)))</formula>
    </cfRule>
    <cfRule type="cellIs" dxfId="385" priority="412" stopIfTrue="1" operator="equal">
      <formula>"Extreme"</formula>
    </cfRule>
    <cfRule type="cellIs" dxfId="384" priority="456" stopIfTrue="1" operator="equal">
      <formula>"High"</formula>
    </cfRule>
    <cfRule type="cellIs" dxfId="383" priority="500" stopIfTrue="1" operator="equal">
      <formula>"Moderate"</formula>
    </cfRule>
  </conditionalFormatting>
  <conditionalFormatting sqref="R182">
    <cfRule type="containsText" dxfId="382" priority="367" operator="containsText" text="LOW">
      <formula>NOT(ISERROR(SEARCH("LOW",R182)))</formula>
    </cfRule>
    <cfRule type="cellIs" dxfId="381" priority="411" stopIfTrue="1" operator="equal">
      <formula>"Extreme"</formula>
    </cfRule>
    <cfRule type="cellIs" dxfId="380" priority="455" stopIfTrue="1" operator="equal">
      <formula>"High"</formula>
    </cfRule>
    <cfRule type="cellIs" dxfId="379" priority="499" stopIfTrue="1" operator="equal">
      <formula>"Moderate"</formula>
    </cfRule>
  </conditionalFormatting>
  <conditionalFormatting sqref="R183">
    <cfRule type="containsText" dxfId="378" priority="366" operator="containsText" text="LOW">
      <formula>NOT(ISERROR(SEARCH("LOW",R183)))</formula>
    </cfRule>
    <cfRule type="cellIs" dxfId="377" priority="410" stopIfTrue="1" operator="equal">
      <formula>"Extreme"</formula>
    </cfRule>
    <cfRule type="cellIs" dxfId="376" priority="454" stopIfTrue="1" operator="equal">
      <formula>"High"</formula>
    </cfRule>
    <cfRule type="cellIs" dxfId="375" priority="498" stopIfTrue="1" operator="equal">
      <formula>"Moderate"</formula>
    </cfRule>
  </conditionalFormatting>
  <conditionalFormatting sqref="S183">
    <cfRule type="cellIs" dxfId="374" priority="311" stopIfTrue="1" operator="equal">
      <formula>"Extreme"</formula>
    </cfRule>
    <cfRule type="cellIs" dxfId="373" priority="312" stopIfTrue="1" operator="equal">
      <formula>"High"</formula>
    </cfRule>
    <cfRule type="cellIs" dxfId="372" priority="313" stopIfTrue="1" operator="equal">
      <formula>"Moderate"</formula>
    </cfRule>
  </conditionalFormatting>
  <conditionalFormatting sqref="R184">
    <cfRule type="containsText" dxfId="371" priority="365" operator="containsText" text="LOW">
      <formula>NOT(ISERROR(SEARCH("LOW",R184)))</formula>
    </cfRule>
    <cfRule type="cellIs" dxfId="370" priority="409" stopIfTrue="1" operator="equal">
      <formula>"Extreme"</formula>
    </cfRule>
    <cfRule type="cellIs" dxfId="369" priority="453" stopIfTrue="1" operator="equal">
      <formula>"High"</formula>
    </cfRule>
    <cfRule type="cellIs" dxfId="368" priority="497" stopIfTrue="1" operator="equal">
      <formula>"Moderate"</formula>
    </cfRule>
  </conditionalFormatting>
  <conditionalFormatting sqref="R185">
    <cfRule type="containsText" dxfId="367" priority="364" operator="containsText" text="LOW">
      <formula>NOT(ISERROR(SEARCH("LOW",R185)))</formula>
    </cfRule>
    <cfRule type="cellIs" dxfId="366" priority="408" stopIfTrue="1" operator="equal">
      <formula>"Extreme"</formula>
    </cfRule>
    <cfRule type="cellIs" dxfId="365" priority="452" stopIfTrue="1" operator="equal">
      <formula>"High"</formula>
    </cfRule>
    <cfRule type="cellIs" dxfId="364" priority="496" stopIfTrue="1" operator="equal">
      <formula>"Moderate"</formula>
    </cfRule>
  </conditionalFormatting>
  <conditionalFormatting sqref="R186">
    <cfRule type="containsText" dxfId="363" priority="363" operator="containsText" text="LOW">
      <formula>NOT(ISERROR(SEARCH("LOW",R186)))</formula>
    </cfRule>
    <cfRule type="cellIs" dxfId="362" priority="407" stopIfTrue="1" operator="equal">
      <formula>"Extreme"</formula>
    </cfRule>
    <cfRule type="cellIs" dxfId="361" priority="451" stopIfTrue="1" operator="equal">
      <formula>"High"</formula>
    </cfRule>
    <cfRule type="cellIs" dxfId="360" priority="495" stopIfTrue="1" operator="equal">
      <formula>"Moderate"</formula>
    </cfRule>
  </conditionalFormatting>
  <conditionalFormatting sqref="S186">
    <cfRule type="cellIs" dxfId="359" priority="558" stopIfTrue="1" operator="equal">
      <formula>"Extreme"</formula>
    </cfRule>
    <cfRule type="cellIs" dxfId="358" priority="559" stopIfTrue="1" operator="equal">
      <formula>"High"</formula>
    </cfRule>
    <cfRule type="cellIs" dxfId="357" priority="560" stopIfTrue="1" operator="equal">
      <formula>"Moderate"</formula>
    </cfRule>
  </conditionalFormatting>
  <conditionalFormatting sqref="AB186">
    <cfRule type="containsText" dxfId="356" priority="554" operator="containsText" text="LOW">
      <formula>NOT(ISERROR(SEARCH("LOW",AB186)))</formula>
    </cfRule>
    <cfRule type="cellIs" dxfId="355" priority="555" stopIfTrue="1" operator="equal">
      <formula>"Extreme"</formula>
    </cfRule>
    <cfRule type="cellIs" dxfId="354" priority="556" stopIfTrue="1" operator="equal">
      <formula>"High"</formula>
    </cfRule>
    <cfRule type="cellIs" dxfId="353" priority="557" stopIfTrue="1" operator="equal">
      <formula>"Moderate"</formula>
    </cfRule>
  </conditionalFormatting>
  <conditionalFormatting sqref="R187">
    <cfRule type="containsText" dxfId="352" priority="362" operator="containsText" text="LOW">
      <formula>NOT(ISERROR(SEARCH("LOW",R187)))</formula>
    </cfRule>
    <cfRule type="cellIs" dxfId="351" priority="406" stopIfTrue="1" operator="equal">
      <formula>"Extreme"</formula>
    </cfRule>
    <cfRule type="cellIs" dxfId="350" priority="450" stopIfTrue="1" operator="equal">
      <formula>"High"</formula>
    </cfRule>
    <cfRule type="cellIs" dxfId="349" priority="494" stopIfTrue="1" operator="equal">
      <formula>"Moderate"</formula>
    </cfRule>
  </conditionalFormatting>
  <conditionalFormatting sqref="R188">
    <cfRule type="containsText" dxfId="348" priority="361" operator="containsText" text="LOW">
      <formula>NOT(ISERROR(SEARCH("LOW",R188)))</formula>
    </cfRule>
    <cfRule type="cellIs" dxfId="347" priority="405" stopIfTrue="1" operator="equal">
      <formula>"Extreme"</formula>
    </cfRule>
    <cfRule type="cellIs" dxfId="346" priority="449" stopIfTrue="1" operator="equal">
      <formula>"High"</formula>
    </cfRule>
    <cfRule type="cellIs" dxfId="345" priority="493" stopIfTrue="1" operator="equal">
      <formula>"Moderate"</formula>
    </cfRule>
  </conditionalFormatting>
  <conditionalFormatting sqref="R189">
    <cfRule type="containsText" dxfId="344" priority="360" operator="containsText" text="LOW">
      <formula>NOT(ISERROR(SEARCH("LOW",R189)))</formula>
    </cfRule>
    <cfRule type="cellIs" dxfId="343" priority="404" stopIfTrue="1" operator="equal">
      <formula>"Extreme"</formula>
    </cfRule>
    <cfRule type="cellIs" dxfId="342" priority="448" stopIfTrue="1" operator="equal">
      <formula>"High"</formula>
    </cfRule>
    <cfRule type="cellIs" dxfId="341" priority="492" stopIfTrue="1" operator="equal">
      <formula>"Moderate"</formula>
    </cfRule>
  </conditionalFormatting>
  <conditionalFormatting sqref="R190">
    <cfRule type="containsText" dxfId="340" priority="359" operator="containsText" text="LOW">
      <formula>NOT(ISERROR(SEARCH("LOW",R190)))</formula>
    </cfRule>
    <cfRule type="cellIs" dxfId="339" priority="403" stopIfTrue="1" operator="equal">
      <formula>"Extreme"</formula>
    </cfRule>
    <cfRule type="cellIs" dxfId="338" priority="447" stopIfTrue="1" operator="equal">
      <formula>"High"</formula>
    </cfRule>
    <cfRule type="cellIs" dxfId="337" priority="491" stopIfTrue="1" operator="equal">
      <formula>"Moderate"</formula>
    </cfRule>
  </conditionalFormatting>
  <conditionalFormatting sqref="R191">
    <cfRule type="containsText" dxfId="336" priority="358" operator="containsText" text="LOW">
      <formula>NOT(ISERROR(SEARCH("LOW",R191)))</formula>
    </cfRule>
    <cfRule type="cellIs" dxfId="335" priority="402" stopIfTrue="1" operator="equal">
      <formula>"Extreme"</formula>
    </cfRule>
    <cfRule type="cellIs" dxfId="334" priority="446" stopIfTrue="1" operator="equal">
      <formula>"High"</formula>
    </cfRule>
    <cfRule type="cellIs" dxfId="333" priority="490" stopIfTrue="1" operator="equal">
      <formula>"Moderate"</formula>
    </cfRule>
  </conditionalFormatting>
  <conditionalFormatting sqref="R192">
    <cfRule type="containsText" dxfId="332" priority="357" operator="containsText" text="LOW">
      <formula>NOT(ISERROR(SEARCH("LOW",R192)))</formula>
    </cfRule>
    <cfRule type="cellIs" dxfId="331" priority="401" stopIfTrue="1" operator="equal">
      <formula>"Extreme"</formula>
    </cfRule>
    <cfRule type="cellIs" dxfId="330" priority="445" stopIfTrue="1" operator="equal">
      <formula>"High"</formula>
    </cfRule>
    <cfRule type="cellIs" dxfId="329" priority="489" stopIfTrue="1" operator="equal">
      <formula>"Moderate"</formula>
    </cfRule>
  </conditionalFormatting>
  <conditionalFormatting sqref="R193">
    <cfRule type="containsText" dxfId="328" priority="356" operator="containsText" text="LOW">
      <formula>NOT(ISERROR(SEARCH("LOW",R193)))</formula>
    </cfRule>
    <cfRule type="cellIs" dxfId="327" priority="400" stopIfTrue="1" operator="equal">
      <formula>"Extreme"</formula>
    </cfRule>
    <cfRule type="cellIs" dxfId="326" priority="444" stopIfTrue="1" operator="equal">
      <formula>"High"</formula>
    </cfRule>
    <cfRule type="cellIs" dxfId="325" priority="488" stopIfTrue="1" operator="equal">
      <formula>"Moderate"</formula>
    </cfRule>
  </conditionalFormatting>
  <conditionalFormatting sqref="R194">
    <cfRule type="containsText" dxfId="324" priority="355" operator="containsText" text="LOW">
      <formula>NOT(ISERROR(SEARCH("LOW",R194)))</formula>
    </cfRule>
    <cfRule type="cellIs" dxfId="323" priority="399" stopIfTrue="1" operator="equal">
      <formula>"Extreme"</formula>
    </cfRule>
    <cfRule type="cellIs" dxfId="322" priority="443" stopIfTrue="1" operator="equal">
      <formula>"High"</formula>
    </cfRule>
    <cfRule type="cellIs" dxfId="321" priority="487" stopIfTrue="1" operator="equal">
      <formula>"Moderate"</formula>
    </cfRule>
  </conditionalFormatting>
  <conditionalFormatting sqref="R195">
    <cfRule type="containsText" dxfId="320" priority="354" operator="containsText" text="LOW">
      <formula>NOT(ISERROR(SEARCH("LOW",R195)))</formula>
    </cfRule>
    <cfRule type="cellIs" dxfId="319" priority="398" stopIfTrue="1" operator="equal">
      <formula>"Extreme"</formula>
    </cfRule>
    <cfRule type="cellIs" dxfId="318" priority="442" stopIfTrue="1" operator="equal">
      <formula>"High"</formula>
    </cfRule>
    <cfRule type="cellIs" dxfId="317" priority="486" stopIfTrue="1" operator="equal">
      <formula>"Moderate"</formula>
    </cfRule>
  </conditionalFormatting>
  <conditionalFormatting sqref="R196">
    <cfRule type="containsText" dxfId="316" priority="353" operator="containsText" text="LOW">
      <formula>NOT(ISERROR(SEARCH("LOW",R196)))</formula>
    </cfRule>
    <cfRule type="cellIs" dxfId="315" priority="397" stopIfTrue="1" operator="equal">
      <formula>"Extreme"</formula>
    </cfRule>
    <cfRule type="cellIs" dxfId="314" priority="441" stopIfTrue="1" operator="equal">
      <formula>"High"</formula>
    </cfRule>
    <cfRule type="cellIs" dxfId="313" priority="485" stopIfTrue="1" operator="equal">
      <formula>"Moderate"</formula>
    </cfRule>
  </conditionalFormatting>
  <conditionalFormatting sqref="R197">
    <cfRule type="containsText" dxfId="312" priority="352" operator="containsText" text="LOW">
      <formula>NOT(ISERROR(SEARCH("LOW",R197)))</formula>
    </cfRule>
    <cfRule type="cellIs" dxfId="311" priority="396" stopIfTrue="1" operator="equal">
      <formula>"Extreme"</formula>
    </cfRule>
    <cfRule type="cellIs" dxfId="310" priority="440" stopIfTrue="1" operator="equal">
      <formula>"High"</formula>
    </cfRule>
    <cfRule type="cellIs" dxfId="309" priority="484" stopIfTrue="1" operator="equal">
      <formula>"Moderate"</formula>
    </cfRule>
  </conditionalFormatting>
  <conditionalFormatting sqref="S197">
    <cfRule type="cellIs" dxfId="308" priority="547" stopIfTrue="1" operator="equal">
      <formula>"Extreme"</formula>
    </cfRule>
    <cfRule type="cellIs" dxfId="307" priority="548" stopIfTrue="1" operator="equal">
      <formula>"High"</formula>
    </cfRule>
    <cfRule type="cellIs" dxfId="306" priority="549" stopIfTrue="1" operator="equal">
      <formula>"Moderate"</formula>
    </cfRule>
  </conditionalFormatting>
  <conditionalFormatting sqref="AB197">
    <cfRule type="containsText" dxfId="305" priority="543" operator="containsText" text="LOW">
      <formula>NOT(ISERROR(SEARCH("LOW",AB197)))</formula>
    </cfRule>
    <cfRule type="cellIs" dxfId="304" priority="544" stopIfTrue="1" operator="equal">
      <formula>"Extreme"</formula>
    </cfRule>
    <cfRule type="cellIs" dxfId="303" priority="545" stopIfTrue="1" operator="equal">
      <formula>"High"</formula>
    </cfRule>
    <cfRule type="cellIs" dxfId="302" priority="546" stopIfTrue="1" operator="equal">
      <formula>"Moderate"</formula>
    </cfRule>
  </conditionalFormatting>
  <conditionalFormatting sqref="R198">
    <cfRule type="containsText" dxfId="301" priority="351" operator="containsText" text="LOW">
      <formula>NOT(ISERROR(SEARCH("LOW",R198)))</formula>
    </cfRule>
    <cfRule type="cellIs" dxfId="300" priority="395" stopIfTrue="1" operator="equal">
      <formula>"Extreme"</formula>
    </cfRule>
    <cfRule type="cellIs" dxfId="299" priority="439" stopIfTrue="1" operator="equal">
      <formula>"High"</formula>
    </cfRule>
    <cfRule type="cellIs" dxfId="298" priority="483" stopIfTrue="1" operator="equal">
      <formula>"Moderate"</formula>
    </cfRule>
  </conditionalFormatting>
  <conditionalFormatting sqref="R199">
    <cfRule type="containsText" dxfId="297" priority="350" operator="containsText" text="LOW">
      <formula>NOT(ISERROR(SEARCH("LOW",R199)))</formula>
    </cfRule>
    <cfRule type="cellIs" dxfId="296" priority="394" stopIfTrue="1" operator="equal">
      <formula>"Extreme"</formula>
    </cfRule>
    <cfRule type="cellIs" dxfId="295" priority="438" stopIfTrue="1" operator="equal">
      <formula>"High"</formula>
    </cfRule>
    <cfRule type="cellIs" dxfId="294" priority="482" stopIfTrue="1" operator="equal">
      <formula>"Moderate"</formula>
    </cfRule>
  </conditionalFormatting>
  <conditionalFormatting sqref="S199">
    <cfRule type="cellIs" dxfId="293" priority="536" stopIfTrue="1" operator="equal">
      <formula>"Extreme"</formula>
    </cfRule>
    <cfRule type="cellIs" dxfId="292" priority="537" stopIfTrue="1" operator="equal">
      <formula>"High"</formula>
    </cfRule>
    <cfRule type="cellIs" dxfId="291" priority="538" stopIfTrue="1" operator="equal">
      <formula>"Moderate"</formula>
    </cfRule>
  </conditionalFormatting>
  <conditionalFormatting sqref="AB199">
    <cfRule type="containsText" dxfId="290" priority="532" operator="containsText" text="LOW">
      <formula>NOT(ISERROR(SEARCH("LOW",AB199)))</formula>
    </cfRule>
    <cfRule type="cellIs" dxfId="289" priority="533" stopIfTrue="1" operator="equal">
      <formula>"Extreme"</formula>
    </cfRule>
    <cfRule type="cellIs" dxfId="288" priority="534" stopIfTrue="1" operator="equal">
      <formula>"High"</formula>
    </cfRule>
    <cfRule type="cellIs" dxfId="287" priority="535" stopIfTrue="1" operator="equal">
      <formula>"Moderate"</formula>
    </cfRule>
  </conditionalFormatting>
  <conditionalFormatting sqref="R200">
    <cfRule type="containsText" dxfId="286" priority="349" operator="containsText" text="LOW">
      <formula>NOT(ISERROR(SEARCH("LOW",R200)))</formula>
    </cfRule>
    <cfRule type="cellIs" dxfId="285" priority="393" stopIfTrue="1" operator="equal">
      <formula>"Extreme"</formula>
    </cfRule>
    <cfRule type="cellIs" dxfId="284" priority="437" stopIfTrue="1" operator="equal">
      <formula>"High"</formula>
    </cfRule>
    <cfRule type="cellIs" dxfId="283" priority="481" stopIfTrue="1" operator="equal">
      <formula>"Moderate"</formula>
    </cfRule>
  </conditionalFormatting>
  <conditionalFormatting sqref="R201">
    <cfRule type="containsText" dxfId="282" priority="348" operator="containsText" text="LOW">
      <formula>NOT(ISERROR(SEARCH("LOW",R201)))</formula>
    </cfRule>
    <cfRule type="cellIs" dxfId="281" priority="392" stopIfTrue="1" operator="equal">
      <formula>"Extreme"</formula>
    </cfRule>
    <cfRule type="cellIs" dxfId="280" priority="436" stopIfTrue="1" operator="equal">
      <formula>"High"</formula>
    </cfRule>
    <cfRule type="cellIs" dxfId="279" priority="480" stopIfTrue="1" operator="equal">
      <formula>"Moderate"</formula>
    </cfRule>
  </conditionalFormatting>
  <conditionalFormatting sqref="S201">
    <cfRule type="cellIs" dxfId="278" priority="302" stopIfTrue="1" operator="equal">
      <formula>"Extreme"</formula>
    </cfRule>
    <cfRule type="cellIs" dxfId="277" priority="303" stopIfTrue="1" operator="equal">
      <formula>"High"</formula>
    </cfRule>
    <cfRule type="cellIs" dxfId="276" priority="304" stopIfTrue="1" operator="equal">
      <formula>"Moderate"</formula>
    </cfRule>
  </conditionalFormatting>
  <conditionalFormatting sqref="R202">
    <cfRule type="containsText" dxfId="275" priority="347" operator="containsText" text="LOW">
      <formula>NOT(ISERROR(SEARCH("LOW",R202)))</formula>
    </cfRule>
    <cfRule type="cellIs" dxfId="274" priority="391" stopIfTrue="1" operator="equal">
      <formula>"Extreme"</formula>
    </cfRule>
    <cfRule type="cellIs" dxfId="273" priority="435" stopIfTrue="1" operator="equal">
      <formula>"High"</formula>
    </cfRule>
    <cfRule type="cellIs" dxfId="272" priority="479" stopIfTrue="1" operator="equal">
      <formula>"Moderate"</formula>
    </cfRule>
  </conditionalFormatting>
  <conditionalFormatting sqref="S202">
    <cfRule type="cellIs" dxfId="271" priority="265" stopIfTrue="1" operator="equal">
      <formula>"Extreme"</formula>
    </cfRule>
    <cfRule type="cellIs" dxfId="270" priority="266" stopIfTrue="1" operator="equal">
      <formula>"High"</formula>
    </cfRule>
    <cfRule type="cellIs" dxfId="269" priority="267" stopIfTrue="1" operator="equal">
      <formula>"Moderate"</formula>
    </cfRule>
  </conditionalFormatting>
  <conditionalFormatting sqref="AB202">
    <cfRule type="containsText" dxfId="268" priority="521" operator="containsText" text="LOW">
      <formula>NOT(ISERROR(SEARCH("LOW",AB202)))</formula>
    </cfRule>
    <cfRule type="cellIs" dxfId="267" priority="522" stopIfTrue="1" operator="equal">
      <formula>"Extreme"</formula>
    </cfRule>
    <cfRule type="cellIs" dxfId="266" priority="523" stopIfTrue="1" operator="equal">
      <formula>"High"</formula>
    </cfRule>
    <cfRule type="cellIs" dxfId="265" priority="524" stopIfTrue="1" operator="equal">
      <formula>"Moderate"</formula>
    </cfRule>
  </conditionalFormatting>
  <conditionalFormatting sqref="R203">
    <cfRule type="containsText" dxfId="264" priority="346" operator="containsText" text="LOW">
      <formula>NOT(ISERROR(SEARCH("LOW",R203)))</formula>
    </cfRule>
    <cfRule type="cellIs" dxfId="263" priority="390" stopIfTrue="1" operator="equal">
      <formula>"Extreme"</formula>
    </cfRule>
    <cfRule type="cellIs" dxfId="262" priority="434" stopIfTrue="1" operator="equal">
      <formula>"High"</formula>
    </cfRule>
    <cfRule type="cellIs" dxfId="261" priority="478" stopIfTrue="1" operator="equal">
      <formula>"Moderate"</formula>
    </cfRule>
  </conditionalFormatting>
  <conditionalFormatting sqref="S203">
    <cfRule type="cellIs" dxfId="260" priority="299" stopIfTrue="1" operator="equal">
      <formula>"Extreme"</formula>
    </cfRule>
    <cfRule type="cellIs" dxfId="259" priority="300" stopIfTrue="1" operator="equal">
      <formula>"High"</formula>
    </cfRule>
    <cfRule type="cellIs" dxfId="258" priority="301" stopIfTrue="1" operator="equal">
      <formula>"Moderate"</formula>
    </cfRule>
  </conditionalFormatting>
  <conditionalFormatting sqref="R204">
    <cfRule type="containsText" dxfId="257" priority="345" operator="containsText" text="LOW">
      <formula>NOT(ISERROR(SEARCH("LOW",R204)))</formula>
    </cfRule>
    <cfRule type="cellIs" dxfId="256" priority="389" stopIfTrue="1" operator="equal">
      <formula>"Extreme"</formula>
    </cfRule>
    <cfRule type="cellIs" dxfId="255" priority="433" stopIfTrue="1" operator="equal">
      <formula>"High"</formula>
    </cfRule>
    <cfRule type="cellIs" dxfId="254" priority="477" stopIfTrue="1" operator="equal">
      <formula>"Moderate"</formula>
    </cfRule>
  </conditionalFormatting>
  <conditionalFormatting sqref="R205">
    <cfRule type="containsText" dxfId="253" priority="344" operator="containsText" text="LOW">
      <formula>NOT(ISERROR(SEARCH("LOW",R205)))</formula>
    </cfRule>
    <cfRule type="cellIs" dxfId="252" priority="388" stopIfTrue="1" operator="equal">
      <formula>"Extreme"</formula>
    </cfRule>
    <cfRule type="cellIs" dxfId="251" priority="432" stopIfTrue="1" operator="equal">
      <formula>"High"</formula>
    </cfRule>
    <cfRule type="cellIs" dxfId="250" priority="476" stopIfTrue="1" operator="equal">
      <formula>"Moderate"</formula>
    </cfRule>
  </conditionalFormatting>
  <conditionalFormatting sqref="R206">
    <cfRule type="containsText" dxfId="249" priority="343" operator="containsText" text="LOW">
      <formula>NOT(ISERROR(SEARCH("LOW",R206)))</formula>
    </cfRule>
    <cfRule type="cellIs" dxfId="248" priority="387" stopIfTrue="1" operator="equal">
      <formula>"Extreme"</formula>
    </cfRule>
    <cfRule type="cellIs" dxfId="247" priority="431" stopIfTrue="1" operator="equal">
      <formula>"High"</formula>
    </cfRule>
    <cfRule type="cellIs" dxfId="246" priority="475" stopIfTrue="1" operator="equal">
      <formula>"Moderate"</formula>
    </cfRule>
  </conditionalFormatting>
  <conditionalFormatting sqref="R207">
    <cfRule type="containsText" dxfId="245" priority="342" operator="containsText" text="LOW">
      <formula>NOT(ISERROR(SEARCH("LOW",R207)))</formula>
    </cfRule>
    <cfRule type="cellIs" dxfId="244" priority="386" stopIfTrue="1" operator="equal">
      <formula>"Extreme"</formula>
    </cfRule>
    <cfRule type="cellIs" dxfId="243" priority="430" stopIfTrue="1" operator="equal">
      <formula>"High"</formula>
    </cfRule>
    <cfRule type="cellIs" dxfId="242" priority="474" stopIfTrue="1" operator="equal">
      <formula>"Moderate"</formula>
    </cfRule>
  </conditionalFormatting>
  <conditionalFormatting sqref="R208">
    <cfRule type="containsText" dxfId="241" priority="341" operator="containsText" text="LOW">
      <formula>NOT(ISERROR(SEARCH("LOW",R208)))</formula>
    </cfRule>
    <cfRule type="cellIs" dxfId="240" priority="385" stopIfTrue="1" operator="equal">
      <formula>"Extreme"</formula>
    </cfRule>
    <cfRule type="cellIs" dxfId="239" priority="429" stopIfTrue="1" operator="equal">
      <formula>"High"</formula>
    </cfRule>
    <cfRule type="cellIs" dxfId="238" priority="473" stopIfTrue="1" operator="equal">
      <formula>"Moderate"</formula>
    </cfRule>
  </conditionalFormatting>
  <conditionalFormatting sqref="S208">
    <cfRule type="cellIs" dxfId="237" priority="296" stopIfTrue="1" operator="equal">
      <formula>"Extreme"</formula>
    </cfRule>
    <cfRule type="cellIs" dxfId="236" priority="297" stopIfTrue="1" operator="equal">
      <formula>"High"</formula>
    </cfRule>
    <cfRule type="cellIs" dxfId="235" priority="298" stopIfTrue="1" operator="equal">
      <formula>"Moderate"</formula>
    </cfRule>
  </conditionalFormatting>
  <conditionalFormatting sqref="R212">
    <cfRule type="containsText" dxfId="234" priority="268" operator="containsText" text="LOW">
      <formula>NOT(ISERROR(SEARCH("LOW",R212)))</formula>
    </cfRule>
    <cfRule type="cellIs" dxfId="233" priority="269" stopIfTrue="1" operator="equal">
      <formula>"Extreme"</formula>
    </cfRule>
    <cfRule type="cellIs" dxfId="232" priority="270" stopIfTrue="1" operator="equal">
      <formula>"High"</formula>
    </cfRule>
    <cfRule type="cellIs" dxfId="231" priority="271" stopIfTrue="1" operator="equal">
      <formula>"Moderate"</formula>
    </cfRule>
  </conditionalFormatting>
  <conditionalFormatting sqref="S212">
    <cfRule type="cellIs" dxfId="230" priority="276" stopIfTrue="1" operator="equal">
      <formula>"Extreme"</formula>
    </cfRule>
    <cfRule type="cellIs" dxfId="229" priority="277" stopIfTrue="1" operator="equal">
      <formula>"High"</formula>
    </cfRule>
    <cfRule type="cellIs" dxfId="228" priority="278" stopIfTrue="1" operator="equal">
      <formula>"Moderate"</formula>
    </cfRule>
  </conditionalFormatting>
  <conditionalFormatting sqref="AB212">
    <cfRule type="containsText" dxfId="227" priority="272" operator="containsText" text="LOW">
      <formula>NOT(ISERROR(SEARCH("LOW",AB212)))</formula>
    </cfRule>
    <cfRule type="cellIs" dxfId="226" priority="273" stopIfTrue="1" operator="equal">
      <formula>"Extreme"</formula>
    </cfRule>
    <cfRule type="cellIs" dxfId="225" priority="274" stopIfTrue="1" operator="equal">
      <formula>"High"</formula>
    </cfRule>
    <cfRule type="cellIs" dxfId="224" priority="275" stopIfTrue="1" operator="equal">
      <formula>"Moderate"</formula>
    </cfRule>
  </conditionalFormatting>
  <conditionalFormatting sqref="R151:R157">
    <cfRule type="containsText" dxfId="223" priority="695" operator="containsText" text="LOW">
      <formula>NOT(ISERROR(SEARCH("LOW",R151)))</formula>
    </cfRule>
    <cfRule type="cellIs" dxfId="222" priority="696" stopIfTrue="1" operator="equal">
      <formula>"Extreme"</formula>
    </cfRule>
    <cfRule type="cellIs" dxfId="221" priority="697" stopIfTrue="1" operator="equal">
      <formula>"High"</formula>
    </cfRule>
    <cfRule type="cellIs" dxfId="220" priority="698" stopIfTrue="1" operator="equal">
      <formula>"Moderate"</formula>
    </cfRule>
  </conditionalFormatting>
  <conditionalFormatting sqref="S190:S192">
    <cfRule type="cellIs" dxfId="219" priority="308" stopIfTrue="1" operator="equal">
      <formula>"Extreme"</formula>
    </cfRule>
    <cfRule type="cellIs" dxfId="218" priority="309" stopIfTrue="1" operator="equal">
      <formula>"High"</formula>
    </cfRule>
    <cfRule type="cellIs" dxfId="217" priority="310" stopIfTrue="1" operator="equal">
      <formula>"Moderate"</formula>
    </cfRule>
  </conditionalFormatting>
  <conditionalFormatting sqref="S195:S196">
    <cfRule type="cellIs" dxfId="216" priority="305" stopIfTrue="1" operator="equal">
      <formula>"Extreme"</formula>
    </cfRule>
    <cfRule type="cellIs" dxfId="215" priority="306" stopIfTrue="1" operator="equal">
      <formula>"High"</formula>
    </cfRule>
    <cfRule type="cellIs" dxfId="214" priority="307" stopIfTrue="1" operator="equal">
      <formula>"Moderate"</formula>
    </cfRule>
  </conditionalFormatting>
  <conditionalFormatting sqref="AB155:AB156">
    <cfRule type="containsText" dxfId="213" priority="688" operator="containsText" text="LOW">
      <formula>NOT(ISERROR(SEARCH("LOW",AB155)))</formula>
    </cfRule>
    <cfRule type="cellIs" dxfId="212" priority="689" stopIfTrue="1" operator="equal">
      <formula>"Extreme"</formula>
    </cfRule>
    <cfRule type="cellIs" dxfId="211" priority="690" stopIfTrue="1" operator="equal">
      <formula>"High"</formula>
    </cfRule>
    <cfRule type="cellIs" dxfId="210" priority="691" stopIfTrue="1" operator="equal">
      <formula>"Moderate"</formula>
    </cfRule>
  </conditionalFormatting>
  <conditionalFormatting sqref="S14 S16:S35 S37:S39 S52:S58 S60:S69 S108:S116 S122:S124 S126:S132 S142:S143 S147:S150 S160:S163 S166 S168 S170 S172:S173 S175 S153 S180:S182 S184:S185 S187:S189 S193:S194 S198 S200 S204:S207 O274 S41:S50">
    <cfRule type="cellIs" dxfId="209" priority="1258" stopIfTrue="1" operator="equal">
      <formula>"Extreme"</formula>
    </cfRule>
    <cfRule type="cellIs" dxfId="208" priority="1259" stopIfTrue="1" operator="equal">
      <formula>"High"</formula>
    </cfRule>
    <cfRule type="cellIs" dxfId="207" priority="1260" stopIfTrue="1" operator="equal">
      <formula>"Moderate"</formula>
    </cfRule>
  </conditionalFormatting>
  <conditionalFormatting sqref="AB14 AB16:AB25 AB121:AB132 AB146:AB150 AB160:AB168 AB170:AB175 AB177 AB152:AB153 AB180:AB185 AB187:AB196 AB198 AB200:AB201 AB203:AB208 X274 AB27:AB39 AB58:AB66 AB68:AB69 AB41:AB56">
    <cfRule type="containsText" dxfId="206" priority="1177" operator="containsText" text="LOW">
      <formula>NOT(ISERROR(SEARCH("LOW",X14)))</formula>
    </cfRule>
    <cfRule type="cellIs" dxfId="205" priority="1178" stopIfTrue="1" operator="equal">
      <formula>"Extreme"</formula>
    </cfRule>
    <cfRule type="cellIs" dxfId="204" priority="1179" stopIfTrue="1" operator="equal">
      <formula>"High"</formula>
    </cfRule>
    <cfRule type="cellIs" dxfId="203" priority="1180" stopIfTrue="1" operator="equal">
      <formula>"Moderate"</formula>
    </cfRule>
  </conditionalFormatting>
  <conditionalFormatting sqref="R15:R39 R146:R150 I274 R41:R69">
    <cfRule type="containsText" dxfId="202" priority="706" operator="containsText" text="LOW">
      <formula>NOT(ISERROR(SEARCH("LOW",I15)))</formula>
    </cfRule>
    <cfRule type="cellIs" dxfId="201" priority="707" stopIfTrue="1" operator="equal">
      <formula>"Extreme"</formula>
    </cfRule>
    <cfRule type="cellIs" dxfId="200" priority="708" stopIfTrue="1" operator="equal">
      <formula>"High"</formula>
    </cfRule>
    <cfRule type="cellIs" dxfId="199" priority="709" stopIfTrue="1" operator="equal">
      <formula>"Moderate"</formula>
    </cfRule>
  </conditionalFormatting>
  <conditionalFormatting sqref="AB118 AB120">
    <cfRule type="containsText" dxfId="198" priority="744" operator="containsText" text="LOW">
      <formula>NOT(ISERROR(SEARCH("LOW",AB118)))</formula>
    </cfRule>
    <cfRule type="cellIs" dxfId="197" priority="745" stopIfTrue="1" operator="equal">
      <formula>"Extreme"</formula>
    </cfRule>
    <cfRule type="cellIs" dxfId="196" priority="746" stopIfTrue="1" operator="equal">
      <formula>"High"</formula>
    </cfRule>
    <cfRule type="cellIs" dxfId="195" priority="747" stopIfTrue="1" operator="equal">
      <formula>"Moderate"</formula>
    </cfRule>
  </conditionalFormatting>
  <conditionalFormatting sqref="R209:R211 R257:R262">
    <cfRule type="containsText" dxfId="194" priority="279" operator="containsText" text="LOW">
      <formula>NOT(ISERROR(SEARCH("LOW",R209)))</formula>
    </cfRule>
    <cfRule type="cellIs" dxfId="193" priority="280" stopIfTrue="1" operator="equal">
      <formula>"Extreme"</formula>
    </cfRule>
    <cfRule type="cellIs" dxfId="192" priority="281" stopIfTrue="1" operator="equal">
      <formula>"High"</formula>
    </cfRule>
    <cfRule type="cellIs" dxfId="191" priority="282" stopIfTrue="1" operator="equal">
      <formula>"Moderate"</formula>
    </cfRule>
  </conditionalFormatting>
  <conditionalFormatting sqref="S209:S211">
    <cfRule type="cellIs" dxfId="190" priority="287" stopIfTrue="1" operator="equal">
      <formula>"Extreme"</formula>
    </cfRule>
    <cfRule type="cellIs" dxfId="189" priority="288" stopIfTrue="1" operator="equal">
      <formula>"High"</formula>
    </cfRule>
    <cfRule type="cellIs" dxfId="188" priority="289" stopIfTrue="1" operator="equal">
      <formula>"Moderate"</formula>
    </cfRule>
  </conditionalFormatting>
  <conditionalFormatting sqref="AB210:AB211">
    <cfRule type="containsText" dxfId="187" priority="283" operator="containsText" text="LOW">
      <formula>NOT(ISERROR(SEARCH("LOW",AB210)))</formula>
    </cfRule>
    <cfRule type="cellIs" dxfId="186" priority="284" stopIfTrue="1" operator="equal">
      <formula>"Extreme"</formula>
    </cfRule>
    <cfRule type="cellIs" dxfId="185" priority="285" stopIfTrue="1" operator="equal">
      <formula>"High"</formula>
    </cfRule>
    <cfRule type="cellIs" dxfId="184" priority="286" stopIfTrue="1" operator="equal">
      <formula>"Moderate"</formula>
    </cfRule>
  </conditionalFormatting>
  <conditionalFormatting sqref="R263">
    <cfRule type="containsText" dxfId="183" priority="225" operator="containsText" text="LOW">
      <formula>NOT(ISERROR(SEARCH("LOW",R263)))</formula>
    </cfRule>
    <cfRule type="cellIs" dxfId="182" priority="226" stopIfTrue="1" operator="equal">
      <formula>"Extreme"</formula>
    </cfRule>
    <cfRule type="cellIs" dxfId="181" priority="227" stopIfTrue="1" operator="equal">
      <formula>"High"</formula>
    </cfRule>
    <cfRule type="cellIs" dxfId="180" priority="228" stopIfTrue="1" operator="equal">
      <formula>"Moderate"</formula>
    </cfRule>
  </conditionalFormatting>
  <conditionalFormatting sqref="R264">
    <cfRule type="containsText" dxfId="179" priority="221" operator="containsText" text="LOW">
      <formula>NOT(ISERROR(SEARCH("LOW",R264)))</formula>
    </cfRule>
    <cfRule type="cellIs" dxfId="178" priority="222" stopIfTrue="1" operator="equal">
      <formula>"Extreme"</formula>
    </cfRule>
    <cfRule type="cellIs" dxfId="177" priority="223" stopIfTrue="1" operator="equal">
      <formula>"High"</formula>
    </cfRule>
    <cfRule type="cellIs" dxfId="176" priority="224" stopIfTrue="1" operator="equal">
      <formula>"Moderate"</formula>
    </cfRule>
  </conditionalFormatting>
  <conditionalFormatting sqref="R265:R266">
    <cfRule type="containsText" dxfId="175" priority="217" operator="containsText" text="LOW">
      <formula>NOT(ISERROR(SEARCH("LOW",R265)))</formula>
    </cfRule>
    <cfRule type="cellIs" dxfId="174" priority="218" stopIfTrue="1" operator="equal">
      <formula>"Extreme"</formula>
    </cfRule>
    <cfRule type="cellIs" dxfId="173" priority="219" stopIfTrue="1" operator="equal">
      <formula>"High"</formula>
    </cfRule>
    <cfRule type="cellIs" dxfId="172" priority="220" stopIfTrue="1" operator="equal">
      <formula>"Moderate"</formula>
    </cfRule>
  </conditionalFormatting>
  <conditionalFormatting sqref="R248:R249">
    <cfRule type="containsText" dxfId="171" priority="198" operator="containsText" text="LOW">
      <formula>NOT(ISERROR(SEARCH("LOW",R248)))</formula>
    </cfRule>
    <cfRule type="cellIs" dxfId="170" priority="199" stopIfTrue="1" operator="equal">
      <formula>"Extreme"</formula>
    </cfRule>
    <cfRule type="cellIs" dxfId="169" priority="200" stopIfTrue="1" operator="equal">
      <formula>"High"</formula>
    </cfRule>
    <cfRule type="cellIs" dxfId="168" priority="201" stopIfTrue="1" operator="equal">
      <formula>"Moderate"</formula>
    </cfRule>
  </conditionalFormatting>
  <conditionalFormatting sqref="S248:S252">
    <cfRule type="cellIs" dxfId="167" priority="206" stopIfTrue="1" operator="equal">
      <formula>"Extreme"</formula>
    </cfRule>
    <cfRule type="cellIs" dxfId="166" priority="207" stopIfTrue="1" operator="equal">
      <formula>"High"</formula>
    </cfRule>
    <cfRule type="cellIs" dxfId="165" priority="208" stopIfTrue="1" operator="equal">
      <formula>"Moderate"</formula>
    </cfRule>
  </conditionalFormatting>
  <conditionalFormatting sqref="AB248:AB252">
    <cfRule type="containsText" dxfId="164" priority="202" operator="containsText" text="LOW">
      <formula>NOT(ISERROR(SEARCH("LOW",AB248)))</formula>
    </cfRule>
    <cfRule type="cellIs" dxfId="163" priority="203" stopIfTrue="1" operator="equal">
      <formula>"Extreme"</formula>
    </cfRule>
    <cfRule type="cellIs" dxfId="162" priority="204" stopIfTrue="1" operator="equal">
      <formula>"High"</formula>
    </cfRule>
    <cfRule type="cellIs" dxfId="161" priority="205" stopIfTrue="1" operator="equal">
      <formula>"Moderate"</formula>
    </cfRule>
  </conditionalFormatting>
  <conditionalFormatting sqref="R250:R251">
    <cfRule type="containsText" dxfId="160" priority="194" operator="containsText" text="LOW">
      <formula>NOT(ISERROR(SEARCH("LOW",R250)))</formula>
    </cfRule>
    <cfRule type="cellIs" dxfId="159" priority="195" stopIfTrue="1" operator="equal">
      <formula>"Extreme"</formula>
    </cfRule>
    <cfRule type="cellIs" dxfId="158" priority="196" stopIfTrue="1" operator="equal">
      <formula>"High"</formula>
    </cfRule>
    <cfRule type="cellIs" dxfId="157" priority="197" stopIfTrue="1" operator="equal">
      <formula>"Moderate"</formula>
    </cfRule>
  </conditionalFormatting>
  <conditionalFormatting sqref="R252">
    <cfRule type="containsText" dxfId="156" priority="190" operator="containsText" text="LOW">
      <formula>NOT(ISERROR(SEARCH("LOW",R252)))</formula>
    </cfRule>
    <cfRule type="cellIs" dxfId="155" priority="191" stopIfTrue="1" operator="equal">
      <formula>"Extreme"</formula>
    </cfRule>
    <cfRule type="cellIs" dxfId="154" priority="192" stopIfTrue="1" operator="equal">
      <formula>"High"</formula>
    </cfRule>
    <cfRule type="cellIs" dxfId="153" priority="193" stopIfTrue="1" operator="equal">
      <formula>"Moderate"</formula>
    </cfRule>
  </conditionalFormatting>
  <conditionalFormatting sqref="R253">
    <cfRule type="containsText" dxfId="152" priority="186" operator="containsText" text="LOW">
      <formula>NOT(ISERROR(SEARCH("LOW",R253)))</formula>
    </cfRule>
    <cfRule type="cellIs" dxfId="151" priority="187" stopIfTrue="1" operator="equal">
      <formula>"Extreme"</formula>
    </cfRule>
    <cfRule type="cellIs" dxfId="150" priority="188" stopIfTrue="1" operator="equal">
      <formula>"High"</formula>
    </cfRule>
    <cfRule type="cellIs" dxfId="149" priority="189" stopIfTrue="1" operator="equal">
      <formula>"Moderate"</formula>
    </cfRule>
  </conditionalFormatting>
  <conditionalFormatting sqref="R254">
    <cfRule type="containsText" dxfId="148" priority="182" operator="containsText" text="LOW">
      <formula>NOT(ISERROR(SEARCH("LOW",R254)))</formula>
    </cfRule>
    <cfRule type="cellIs" dxfId="147" priority="183" stopIfTrue="1" operator="equal">
      <formula>"Extreme"</formula>
    </cfRule>
    <cfRule type="cellIs" dxfId="146" priority="184" stopIfTrue="1" operator="equal">
      <formula>"High"</formula>
    </cfRule>
    <cfRule type="cellIs" dxfId="145" priority="185" stopIfTrue="1" operator="equal">
      <formula>"Moderate"</formula>
    </cfRule>
  </conditionalFormatting>
  <conditionalFormatting sqref="R80">
    <cfRule type="containsText" dxfId="144" priority="144" operator="containsText" text="LOW">
      <formula>NOT(ISERROR(SEARCH("LOW",R80)))</formula>
    </cfRule>
    <cfRule type="cellIs" dxfId="143" priority="149" stopIfTrue="1" operator="equal">
      <formula>"Extreme"</formula>
    </cfRule>
    <cfRule type="cellIs" dxfId="142" priority="154" stopIfTrue="1" operator="equal">
      <formula>"High"</formula>
    </cfRule>
    <cfRule type="cellIs" dxfId="141" priority="159" stopIfTrue="1" operator="equal">
      <formula>"Moderate"</formula>
    </cfRule>
  </conditionalFormatting>
  <conditionalFormatting sqref="R81">
    <cfRule type="containsText" dxfId="140" priority="143" operator="containsText" text="LOW">
      <formula>NOT(ISERROR(SEARCH("LOW",R81)))</formula>
    </cfRule>
    <cfRule type="cellIs" dxfId="139" priority="148" stopIfTrue="1" operator="equal">
      <formula>"Extreme"</formula>
    </cfRule>
    <cfRule type="cellIs" dxfId="138" priority="153" stopIfTrue="1" operator="equal">
      <formula>"High"</formula>
    </cfRule>
    <cfRule type="cellIs" dxfId="137" priority="158" stopIfTrue="1" operator="equal">
      <formula>"Moderate"</formula>
    </cfRule>
  </conditionalFormatting>
  <conditionalFormatting sqref="R82">
    <cfRule type="containsText" dxfId="136" priority="142" operator="containsText" text="LOW">
      <formula>NOT(ISERROR(SEARCH("LOW",R82)))</formula>
    </cfRule>
    <cfRule type="cellIs" dxfId="135" priority="147" stopIfTrue="1" operator="equal">
      <formula>"Extreme"</formula>
    </cfRule>
    <cfRule type="cellIs" dxfId="134" priority="152" stopIfTrue="1" operator="equal">
      <formula>"High"</formula>
    </cfRule>
    <cfRule type="cellIs" dxfId="133" priority="157" stopIfTrue="1" operator="equal">
      <formula>"Moderate"</formula>
    </cfRule>
  </conditionalFormatting>
  <conditionalFormatting sqref="R83">
    <cfRule type="containsText" dxfId="132" priority="141" operator="containsText" text="LOW">
      <formula>NOT(ISERROR(SEARCH("LOW",R83)))</formula>
    </cfRule>
    <cfRule type="cellIs" dxfId="131" priority="146" stopIfTrue="1" operator="equal">
      <formula>"Extreme"</formula>
    </cfRule>
    <cfRule type="cellIs" dxfId="130" priority="151" stopIfTrue="1" operator="equal">
      <formula>"High"</formula>
    </cfRule>
    <cfRule type="cellIs" dxfId="129" priority="156" stopIfTrue="1" operator="equal">
      <formula>"Moderate"</formula>
    </cfRule>
  </conditionalFormatting>
  <conditionalFormatting sqref="R84 R88">
    <cfRule type="containsText" dxfId="128" priority="140" operator="containsText" text="LOW">
      <formula>NOT(ISERROR(SEARCH("LOW",R84)))</formula>
    </cfRule>
    <cfRule type="cellIs" dxfId="127" priority="145" stopIfTrue="1" operator="equal">
      <formula>"Extreme"</formula>
    </cfRule>
    <cfRule type="cellIs" dxfId="126" priority="150" stopIfTrue="1" operator="equal">
      <formula>"High"</formula>
    </cfRule>
    <cfRule type="cellIs" dxfId="125" priority="155" stopIfTrue="1" operator="equal">
      <formula>"Moderate"</formula>
    </cfRule>
  </conditionalFormatting>
  <conditionalFormatting sqref="S80:S84 S88">
    <cfRule type="cellIs" dxfId="124" priority="164" stopIfTrue="1" operator="equal">
      <formula>"Extreme"</formula>
    </cfRule>
    <cfRule type="cellIs" dxfId="123" priority="165" stopIfTrue="1" operator="equal">
      <formula>"High"</formula>
    </cfRule>
    <cfRule type="cellIs" dxfId="122" priority="166" stopIfTrue="1" operator="equal">
      <formula>"Moderate"</formula>
    </cfRule>
  </conditionalFormatting>
  <conditionalFormatting sqref="AB80:AB88">
    <cfRule type="containsText" dxfId="121" priority="160" operator="containsText" text="LOW">
      <formula>NOT(ISERROR(SEARCH("LOW",AB80)))</formula>
    </cfRule>
    <cfRule type="cellIs" dxfId="120" priority="161" stopIfTrue="1" operator="equal">
      <formula>"Extreme"</formula>
    </cfRule>
    <cfRule type="cellIs" dxfId="119" priority="162" stopIfTrue="1" operator="equal">
      <formula>"High"</formula>
    </cfRule>
    <cfRule type="cellIs" dxfId="118" priority="163" stopIfTrue="1" operator="equal">
      <formula>"Moderate"</formula>
    </cfRule>
  </conditionalFormatting>
  <conditionalFormatting sqref="R133">
    <cfRule type="containsText" dxfId="117" priority="117" operator="containsText" text="LOW">
      <formula>NOT(ISERROR(SEARCH("LOW",R133)))</formula>
    </cfRule>
    <cfRule type="cellIs" dxfId="116" priority="122" stopIfTrue="1" operator="equal">
      <formula>"Extreme"</formula>
    </cfRule>
    <cfRule type="cellIs" dxfId="115" priority="127" stopIfTrue="1" operator="equal">
      <formula>"High"</formula>
    </cfRule>
    <cfRule type="cellIs" dxfId="114" priority="132" stopIfTrue="1" operator="equal">
      <formula>"Moderate"</formula>
    </cfRule>
  </conditionalFormatting>
  <conditionalFormatting sqref="R134">
    <cfRule type="containsText" dxfId="113" priority="116" operator="containsText" text="LOW">
      <formula>NOT(ISERROR(SEARCH("LOW",R134)))</formula>
    </cfRule>
    <cfRule type="cellIs" dxfId="112" priority="121" stopIfTrue="1" operator="equal">
      <formula>"Extreme"</formula>
    </cfRule>
    <cfRule type="cellIs" dxfId="111" priority="126" stopIfTrue="1" operator="equal">
      <formula>"High"</formula>
    </cfRule>
    <cfRule type="cellIs" dxfId="110" priority="131" stopIfTrue="1" operator="equal">
      <formula>"Moderate"</formula>
    </cfRule>
  </conditionalFormatting>
  <conditionalFormatting sqref="R135">
    <cfRule type="containsText" dxfId="109" priority="115" operator="containsText" text="LOW">
      <formula>NOT(ISERROR(SEARCH("LOW",R135)))</formula>
    </cfRule>
    <cfRule type="cellIs" dxfId="108" priority="120" stopIfTrue="1" operator="equal">
      <formula>"Extreme"</formula>
    </cfRule>
    <cfRule type="cellIs" dxfId="107" priority="125" stopIfTrue="1" operator="equal">
      <formula>"High"</formula>
    </cfRule>
    <cfRule type="cellIs" dxfId="106" priority="130" stopIfTrue="1" operator="equal">
      <formula>"Moderate"</formula>
    </cfRule>
  </conditionalFormatting>
  <conditionalFormatting sqref="R136">
    <cfRule type="containsText" dxfId="105" priority="114" operator="containsText" text="LOW">
      <formula>NOT(ISERROR(SEARCH("LOW",R136)))</formula>
    </cfRule>
    <cfRule type="cellIs" dxfId="104" priority="119" stopIfTrue="1" operator="equal">
      <formula>"Extreme"</formula>
    </cfRule>
    <cfRule type="cellIs" dxfId="103" priority="124" stopIfTrue="1" operator="equal">
      <formula>"High"</formula>
    </cfRule>
    <cfRule type="cellIs" dxfId="102" priority="129" stopIfTrue="1" operator="equal">
      <formula>"Moderate"</formula>
    </cfRule>
  </conditionalFormatting>
  <conditionalFormatting sqref="R137">
    <cfRule type="containsText" dxfId="101" priority="113" operator="containsText" text="LOW">
      <formula>NOT(ISERROR(SEARCH("LOW",R137)))</formula>
    </cfRule>
    <cfRule type="cellIs" dxfId="100" priority="118" stopIfTrue="1" operator="equal">
      <formula>"Extreme"</formula>
    </cfRule>
    <cfRule type="cellIs" dxfId="99" priority="123" stopIfTrue="1" operator="equal">
      <formula>"High"</formula>
    </cfRule>
    <cfRule type="cellIs" dxfId="98" priority="128" stopIfTrue="1" operator="equal">
      <formula>"Moderate"</formula>
    </cfRule>
  </conditionalFormatting>
  <conditionalFormatting sqref="S133:S137">
    <cfRule type="cellIs" dxfId="97" priority="137" stopIfTrue="1" operator="equal">
      <formula>"Extreme"</formula>
    </cfRule>
    <cfRule type="cellIs" dxfId="96" priority="138" stopIfTrue="1" operator="equal">
      <formula>"High"</formula>
    </cfRule>
    <cfRule type="cellIs" dxfId="95" priority="139" stopIfTrue="1" operator="equal">
      <formula>"Moderate"</formula>
    </cfRule>
  </conditionalFormatting>
  <conditionalFormatting sqref="AB133:AB137">
    <cfRule type="containsText" dxfId="94" priority="133" operator="containsText" text="LOW">
      <formula>NOT(ISERROR(SEARCH("LOW",AB133)))</formula>
    </cfRule>
    <cfRule type="cellIs" dxfId="93" priority="134" stopIfTrue="1" operator="equal">
      <formula>"Extreme"</formula>
    </cfRule>
    <cfRule type="cellIs" dxfId="92" priority="135" stopIfTrue="1" operator="equal">
      <formula>"High"</formula>
    </cfRule>
    <cfRule type="cellIs" dxfId="91" priority="136" stopIfTrue="1" operator="equal">
      <formula>"Moderate"</formula>
    </cfRule>
  </conditionalFormatting>
  <conditionalFormatting sqref="AB117">
    <cfRule type="containsText" dxfId="90" priority="109" operator="containsText" text="LOW">
      <formula>NOT(ISERROR(SEARCH("LOW",AB117)))</formula>
    </cfRule>
    <cfRule type="cellIs" dxfId="89" priority="110" stopIfTrue="1" operator="equal">
      <formula>"Extreme"</formula>
    </cfRule>
    <cfRule type="cellIs" dxfId="88" priority="111" stopIfTrue="1" operator="equal">
      <formula>"High"</formula>
    </cfRule>
    <cfRule type="cellIs" dxfId="87" priority="112" stopIfTrue="1" operator="equal">
      <formula>"Moderate"</formula>
    </cfRule>
  </conditionalFormatting>
  <conditionalFormatting sqref="S233">
    <cfRule type="cellIs" dxfId="86" priority="102" stopIfTrue="1" operator="equal">
      <formula>"Extreme"</formula>
    </cfRule>
    <cfRule type="cellIs" dxfId="85" priority="103" stopIfTrue="1" operator="equal">
      <formula>"High"</formula>
    </cfRule>
    <cfRule type="cellIs" dxfId="84" priority="104" stopIfTrue="1" operator="equal">
      <formula>"Moderate"</formula>
    </cfRule>
  </conditionalFormatting>
  <conditionalFormatting sqref="AB233 R233">
    <cfRule type="containsText" dxfId="83" priority="105" operator="containsText" text="LOW">
      <formula>NOT(ISERROR(SEARCH("LOW",R233)))</formula>
    </cfRule>
    <cfRule type="cellIs" dxfId="82" priority="106" stopIfTrue="1" operator="equal">
      <formula>"Extreme"</formula>
    </cfRule>
    <cfRule type="cellIs" dxfId="81" priority="107" stopIfTrue="1" operator="equal">
      <formula>"High"</formula>
    </cfRule>
    <cfRule type="cellIs" dxfId="80" priority="108" stopIfTrue="1" operator="equal">
      <formula>"Moderate"</formula>
    </cfRule>
  </conditionalFormatting>
  <conditionalFormatting sqref="R138 AB138">
    <cfRule type="containsText" dxfId="79" priority="98" operator="containsText" text="LOW">
      <formula>NOT(ISERROR(SEARCH("LOW",R138)))</formula>
    </cfRule>
    <cfRule type="cellIs" dxfId="78" priority="99" stopIfTrue="1" operator="equal">
      <formula>"Extreme"</formula>
    </cfRule>
    <cfRule type="cellIs" dxfId="77" priority="100" stopIfTrue="1" operator="equal">
      <formula>"High"</formula>
    </cfRule>
    <cfRule type="cellIs" dxfId="76" priority="101" stopIfTrue="1" operator="equal">
      <formula>"Moderate"</formula>
    </cfRule>
  </conditionalFormatting>
  <conditionalFormatting sqref="S138">
    <cfRule type="cellIs" dxfId="75" priority="95" stopIfTrue="1" operator="equal">
      <formula>"Extreme"</formula>
    </cfRule>
    <cfRule type="cellIs" dxfId="74" priority="96" stopIfTrue="1" operator="equal">
      <formula>"High"</formula>
    </cfRule>
    <cfRule type="cellIs" dxfId="73" priority="97" stopIfTrue="1" operator="equal">
      <formula>"Moderate"</formula>
    </cfRule>
  </conditionalFormatting>
  <conditionalFormatting sqref="R139 AB139">
    <cfRule type="containsText" dxfId="72" priority="91" operator="containsText" text="LOW">
      <formula>NOT(ISERROR(SEARCH("LOW",R139)))</formula>
    </cfRule>
    <cfRule type="cellIs" dxfId="71" priority="92" stopIfTrue="1" operator="equal">
      <formula>"Extreme"</formula>
    </cfRule>
    <cfRule type="cellIs" dxfId="70" priority="93" stopIfTrue="1" operator="equal">
      <formula>"High"</formula>
    </cfRule>
    <cfRule type="cellIs" dxfId="69" priority="94" stopIfTrue="1" operator="equal">
      <formula>"Moderate"</formula>
    </cfRule>
  </conditionalFormatting>
  <conditionalFormatting sqref="S139">
    <cfRule type="cellIs" dxfId="68" priority="88" stopIfTrue="1" operator="equal">
      <formula>"Extreme"</formula>
    </cfRule>
    <cfRule type="cellIs" dxfId="67" priority="89" stopIfTrue="1" operator="equal">
      <formula>"High"</formula>
    </cfRule>
    <cfRule type="cellIs" dxfId="66" priority="90" stopIfTrue="1" operator="equal">
      <formula>"Moderate"</formula>
    </cfRule>
  </conditionalFormatting>
  <conditionalFormatting sqref="R140">
    <cfRule type="containsText" dxfId="65" priority="81" operator="containsText" text="LOW">
      <formula>NOT(ISERROR(SEARCH("LOW",R140)))</formula>
    </cfRule>
    <cfRule type="cellIs" dxfId="64" priority="82" stopIfTrue="1" operator="equal">
      <formula>"Extreme"</formula>
    </cfRule>
    <cfRule type="cellIs" dxfId="63" priority="83" stopIfTrue="1" operator="equal">
      <formula>"High"</formula>
    </cfRule>
    <cfRule type="cellIs" dxfId="62" priority="84" stopIfTrue="1" operator="equal">
      <formula>"Moderate"</formula>
    </cfRule>
  </conditionalFormatting>
  <conditionalFormatting sqref="S140">
    <cfRule type="cellIs" dxfId="61" priority="85" stopIfTrue="1" operator="equal">
      <formula>"Extreme"</formula>
    </cfRule>
    <cfRule type="cellIs" dxfId="60" priority="86" stopIfTrue="1" operator="equal">
      <formula>"High"</formula>
    </cfRule>
    <cfRule type="cellIs" dxfId="59" priority="87" stopIfTrue="1" operator="equal">
      <formula>"Moderate"</formula>
    </cfRule>
  </conditionalFormatting>
  <conditionalFormatting sqref="AB209">
    <cfRule type="containsText" dxfId="58" priority="74" operator="containsText" text="LOW">
      <formula>NOT(ISERROR(SEARCH("LOW",AB209)))</formula>
    </cfRule>
    <cfRule type="cellIs" dxfId="57" priority="75" stopIfTrue="1" operator="equal">
      <formula>"Extreme"</formula>
    </cfRule>
    <cfRule type="cellIs" dxfId="56" priority="76" stopIfTrue="1" operator="equal">
      <formula>"High"</formula>
    </cfRule>
    <cfRule type="cellIs" dxfId="55" priority="77" stopIfTrue="1" operator="equal">
      <formula>"Moderate"</formula>
    </cfRule>
  </conditionalFormatting>
  <conditionalFormatting sqref="AB26">
    <cfRule type="containsText" dxfId="54" priority="52" operator="containsText" text="LOW">
      <formula>NOT(ISERROR(SEARCH("LOW",AB26)))</formula>
    </cfRule>
    <cfRule type="cellIs" dxfId="53" priority="53" stopIfTrue="1" operator="equal">
      <formula>"Extreme"</formula>
    </cfRule>
    <cfRule type="cellIs" dxfId="52" priority="54" stopIfTrue="1" operator="equal">
      <formula>"High"</formula>
    </cfRule>
    <cfRule type="cellIs" dxfId="51" priority="55" stopIfTrue="1" operator="equal">
      <formula>"Moderate"</formula>
    </cfRule>
  </conditionalFormatting>
  <conditionalFormatting sqref="AB57">
    <cfRule type="containsText" dxfId="50" priority="48" operator="containsText" text="LOW">
      <formula>NOT(ISERROR(SEARCH("LOW",AB57)))</formula>
    </cfRule>
    <cfRule type="cellIs" dxfId="49" priority="49" stopIfTrue="1" operator="equal">
      <formula>"Extreme"</formula>
    </cfRule>
    <cfRule type="cellIs" dxfId="48" priority="50" stopIfTrue="1" operator="equal">
      <formula>"High"</formula>
    </cfRule>
    <cfRule type="cellIs" dxfId="47" priority="51" stopIfTrue="1" operator="equal">
      <formula>"Moderate"</formula>
    </cfRule>
  </conditionalFormatting>
  <conditionalFormatting sqref="AB67">
    <cfRule type="containsText" dxfId="46" priority="44" operator="containsText" text="LOW">
      <formula>NOT(ISERROR(SEARCH("LOW",AB67)))</formula>
    </cfRule>
    <cfRule type="cellIs" dxfId="45" priority="45" stopIfTrue="1" operator="equal">
      <formula>"Extreme"</formula>
    </cfRule>
    <cfRule type="cellIs" dxfId="44" priority="46" stopIfTrue="1" operator="equal">
      <formula>"High"</formula>
    </cfRule>
    <cfRule type="cellIs" dxfId="43" priority="47" stopIfTrue="1" operator="equal">
      <formula>"Moderate"</formula>
    </cfRule>
  </conditionalFormatting>
  <conditionalFormatting sqref="R87">
    <cfRule type="containsText" dxfId="42" priority="40" operator="containsText" text="LOW">
      <formula>NOT(ISERROR(SEARCH("LOW",R87)))</formula>
    </cfRule>
    <cfRule type="cellIs" dxfId="41" priority="41" stopIfTrue="1" operator="equal">
      <formula>"Extreme"</formula>
    </cfRule>
    <cfRule type="cellIs" dxfId="40" priority="42" stopIfTrue="1" operator="equal">
      <formula>"High"</formula>
    </cfRule>
    <cfRule type="cellIs" dxfId="39" priority="43" stopIfTrue="1" operator="equal">
      <formula>"Moderate"</formula>
    </cfRule>
  </conditionalFormatting>
  <conditionalFormatting sqref="S87">
    <cfRule type="cellIs" dxfId="38" priority="37" stopIfTrue="1" operator="equal">
      <formula>"Extreme"</formula>
    </cfRule>
    <cfRule type="cellIs" dxfId="37" priority="38" stopIfTrue="1" operator="equal">
      <formula>"High"</formula>
    </cfRule>
    <cfRule type="cellIs" dxfId="36" priority="39" stopIfTrue="1" operator="equal">
      <formula>"Moderate"</formula>
    </cfRule>
  </conditionalFormatting>
  <conditionalFormatting sqref="R85:R86">
    <cfRule type="containsText" dxfId="35" priority="33" operator="containsText" text="LOW">
      <formula>NOT(ISERROR(SEARCH("LOW",R85)))</formula>
    </cfRule>
    <cfRule type="cellIs" dxfId="34" priority="34" stopIfTrue="1" operator="equal">
      <formula>"Extreme"</formula>
    </cfRule>
    <cfRule type="cellIs" dxfId="33" priority="35" stopIfTrue="1" operator="equal">
      <formula>"High"</formula>
    </cfRule>
    <cfRule type="cellIs" dxfId="32" priority="36" stopIfTrue="1" operator="equal">
      <formula>"Moderate"</formula>
    </cfRule>
  </conditionalFormatting>
  <conditionalFormatting sqref="S85:S86">
    <cfRule type="cellIs" dxfId="31" priority="30" stopIfTrue="1" operator="equal">
      <formula>"Extreme"</formula>
    </cfRule>
    <cfRule type="cellIs" dxfId="30" priority="31" stopIfTrue="1" operator="equal">
      <formula>"High"</formula>
    </cfRule>
    <cfRule type="cellIs" dxfId="29" priority="32" stopIfTrue="1" operator="equal">
      <formula>"Moderate"</formula>
    </cfRule>
  </conditionalFormatting>
  <conditionalFormatting sqref="S40">
    <cfRule type="cellIs" dxfId="28" priority="27" stopIfTrue="1" operator="equal">
      <formula>"Extreme"</formula>
    </cfRule>
    <cfRule type="cellIs" dxfId="27" priority="28" stopIfTrue="1" operator="equal">
      <formula>"High"</formula>
    </cfRule>
    <cfRule type="cellIs" dxfId="26" priority="29" stopIfTrue="1" operator="equal">
      <formula>"Moderate"</formula>
    </cfRule>
  </conditionalFormatting>
  <conditionalFormatting sqref="AB40">
    <cfRule type="containsText" dxfId="25" priority="23" operator="containsText" text="LOW">
      <formula>NOT(ISERROR(SEARCH("LOW",AB40)))</formula>
    </cfRule>
    <cfRule type="cellIs" dxfId="24" priority="24" stopIfTrue="1" operator="equal">
      <formula>"Extreme"</formula>
    </cfRule>
    <cfRule type="cellIs" dxfId="23" priority="25" stopIfTrue="1" operator="equal">
      <formula>"High"</formula>
    </cfRule>
    <cfRule type="cellIs" dxfId="22" priority="26" stopIfTrue="1" operator="equal">
      <formula>"Moderate"</formula>
    </cfRule>
  </conditionalFormatting>
  <conditionalFormatting sqref="R40">
    <cfRule type="containsText" dxfId="21" priority="19" operator="containsText" text="LOW">
      <formula>NOT(ISERROR(SEARCH("LOW",R40)))</formula>
    </cfRule>
    <cfRule type="cellIs" dxfId="20" priority="20" stopIfTrue="1" operator="equal">
      <formula>"Extreme"</formula>
    </cfRule>
    <cfRule type="cellIs" dxfId="19" priority="21" stopIfTrue="1" operator="equal">
      <formula>"High"</formula>
    </cfRule>
    <cfRule type="cellIs" dxfId="18" priority="22" stopIfTrue="1" operator="equal">
      <formula>"Moderate"</formula>
    </cfRule>
  </conditionalFormatting>
  <conditionalFormatting sqref="R70">
    <cfRule type="containsText" dxfId="17" priority="15" operator="containsText" text="LOW">
      <formula>NOT(ISERROR(SEARCH("LOW",R70)))</formula>
    </cfRule>
    <cfRule type="cellIs" dxfId="16" priority="16" stopIfTrue="1" operator="equal">
      <formula>"Extreme"</formula>
    </cfRule>
    <cfRule type="cellIs" dxfId="15" priority="17" stopIfTrue="1" operator="equal">
      <formula>"High"</formula>
    </cfRule>
    <cfRule type="cellIs" dxfId="14" priority="18" stopIfTrue="1" operator="equal">
      <formula>"Moderate"</formula>
    </cfRule>
  </conditionalFormatting>
  <conditionalFormatting sqref="R71">
    <cfRule type="containsText" dxfId="13" priority="11" operator="containsText" text="LOW">
      <formula>NOT(ISERROR(SEARCH("LOW",R71)))</formula>
    </cfRule>
    <cfRule type="cellIs" dxfId="12" priority="12" stopIfTrue="1" operator="equal">
      <formula>"Extreme"</formula>
    </cfRule>
    <cfRule type="cellIs" dxfId="11" priority="13" stopIfTrue="1" operator="equal">
      <formula>"High"</formula>
    </cfRule>
    <cfRule type="cellIs" dxfId="10" priority="14" stopIfTrue="1" operator="equal">
      <formula>"Moderate"</formula>
    </cfRule>
  </conditionalFormatting>
  <conditionalFormatting sqref="S71">
    <cfRule type="cellIs" dxfId="9" priority="8" stopIfTrue="1" operator="equal">
      <formula>"Extreme"</formula>
    </cfRule>
    <cfRule type="cellIs" dxfId="8" priority="9" stopIfTrue="1" operator="equal">
      <formula>"High"</formula>
    </cfRule>
    <cfRule type="cellIs" dxfId="7" priority="10" stopIfTrue="1" operator="equal">
      <formula>"Moderate"</formula>
    </cfRule>
  </conditionalFormatting>
  <conditionalFormatting sqref="R72:R73">
    <cfRule type="containsText" dxfId="6" priority="4" operator="containsText" text="LOW">
      <formula>NOT(ISERROR(SEARCH("LOW",R72)))</formula>
    </cfRule>
    <cfRule type="cellIs" dxfId="5" priority="5" stopIfTrue="1" operator="equal">
      <formula>"Extreme"</formula>
    </cfRule>
    <cfRule type="cellIs" dxfId="4" priority="6" stopIfTrue="1" operator="equal">
      <formula>"High"</formula>
    </cfRule>
    <cfRule type="cellIs" dxfId="3" priority="7" stopIfTrue="1" operator="equal">
      <formula>"Moderate"</formula>
    </cfRule>
  </conditionalFormatting>
  <conditionalFormatting sqref="S72:S73">
    <cfRule type="cellIs" dxfId="2" priority="1" stopIfTrue="1" operator="equal">
      <formula>"Extreme"</formula>
    </cfRule>
    <cfRule type="cellIs" dxfId="1" priority="2" stopIfTrue="1" operator="equal">
      <formula>"High"</formula>
    </cfRule>
    <cfRule type="cellIs" dxfId="0" priority="3" stopIfTrue="1" operator="equal">
      <formula>"Moderate"</formula>
    </cfRule>
  </conditionalFormatting>
  <pageMargins left="0.75" right="0.75" top="1" bottom="1" header="0.5" footer="0.5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altText="" r:id="rId5">
            <anchor moveWithCells="1" sizeWithCells="1">
              <from>
                <xdr:col>237</xdr:col>
                <xdr:colOff>190500</xdr:colOff>
                <xdr:row>0</xdr:row>
                <xdr:rowOff>88900</xdr:rowOff>
              </from>
              <to>
                <xdr:col>238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097" r:id="rId4"/>
      </mc:Fallback>
    </mc:AlternateContent>
    <mc:AlternateContent xmlns:mc="http://schemas.openxmlformats.org/markup-compatibility/2006">
      <mc:Choice Requires="x14">
        <oleObject progId="Word.Document.8" shapeId="4098" r:id="rId6">
          <objectPr defaultSize="0" altText="" r:id="rId7">
            <anchor moveWithCells="1" sizeWithCells="1">
              <from>
                <xdr:col>493</xdr:col>
                <xdr:colOff>190500</xdr:colOff>
                <xdr:row>0</xdr:row>
                <xdr:rowOff>88900</xdr:rowOff>
              </from>
              <to>
                <xdr:col>494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098" r:id="rId6"/>
      </mc:Fallback>
    </mc:AlternateContent>
    <mc:AlternateContent xmlns:mc="http://schemas.openxmlformats.org/markup-compatibility/2006">
      <mc:Choice Requires="x14">
        <oleObject progId="Word.Document.8" shapeId="4099" r:id="rId8">
          <objectPr defaultSize="0" altText="" r:id="rId9">
            <anchor moveWithCells="1" sizeWithCells="1">
              <from>
                <xdr:col>749</xdr:col>
                <xdr:colOff>190500</xdr:colOff>
                <xdr:row>0</xdr:row>
                <xdr:rowOff>88900</xdr:rowOff>
              </from>
              <to>
                <xdr:col>750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099" r:id="rId8"/>
      </mc:Fallback>
    </mc:AlternateContent>
    <mc:AlternateContent xmlns:mc="http://schemas.openxmlformats.org/markup-compatibility/2006">
      <mc:Choice Requires="x14">
        <oleObject progId="Word.Document.8" shapeId="4100" r:id="rId10">
          <objectPr defaultSize="0" altText="" r:id="rId11">
            <anchor moveWithCells="1" sizeWithCells="1">
              <from>
                <xdr:col>1005</xdr:col>
                <xdr:colOff>190500</xdr:colOff>
                <xdr:row>0</xdr:row>
                <xdr:rowOff>88900</xdr:rowOff>
              </from>
              <to>
                <xdr:col>1006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0" r:id="rId10"/>
      </mc:Fallback>
    </mc:AlternateContent>
    <mc:AlternateContent xmlns:mc="http://schemas.openxmlformats.org/markup-compatibility/2006">
      <mc:Choice Requires="x14">
        <oleObject progId="Word.Document.8" shapeId="4101" r:id="rId12">
          <objectPr defaultSize="0" altText="" r:id="rId13">
            <anchor moveWithCells="1" sizeWithCells="1">
              <from>
                <xdr:col>1261</xdr:col>
                <xdr:colOff>190500</xdr:colOff>
                <xdr:row>0</xdr:row>
                <xdr:rowOff>88900</xdr:rowOff>
              </from>
              <to>
                <xdr:col>1262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1" r:id="rId12"/>
      </mc:Fallback>
    </mc:AlternateContent>
    <mc:AlternateContent xmlns:mc="http://schemas.openxmlformats.org/markup-compatibility/2006">
      <mc:Choice Requires="x14">
        <oleObject progId="Word.Document.8" shapeId="4102" r:id="rId14">
          <objectPr defaultSize="0" altText="" r:id="rId15">
            <anchor moveWithCells="1" sizeWithCells="1">
              <from>
                <xdr:col>1517</xdr:col>
                <xdr:colOff>190500</xdr:colOff>
                <xdr:row>0</xdr:row>
                <xdr:rowOff>88900</xdr:rowOff>
              </from>
              <to>
                <xdr:col>1518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2" r:id="rId14"/>
      </mc:Fallback>
    </mc:AlternateContent>
    <mc:AlternateContent xmlns:mc="http://schemas.openxmlformats.org/markup-compatibility/2006">
      <mc:Choice Requires="x14">
        <oleObject progId="Word.Document.8" shapeId="4103" r:id="rId16">
          <objectPr defaultSize="0" altText="" r:id="rId17">
            <anchor moveWithCells="1" sizeWithCells="1">
              <from>
                <xdr:col>1773</xdr:col>
                <xdr:colOff>190500</xdr:colOff>
                <xdr:row>0</xdr:row>
                <xdr:rowOff>88900</xdr:rowOff>
              </from>
              <to>
                <xdr:col>1774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3" r:id="rId16"/>
      </mc:Fallback>
    </mc:AlternateContent>
    <mc:AlternateContent xmlns:mc="http://schemas.openxmlformats.org/markup-compatibility/2006">
      <mc:Choice Requires="x14">
        <oleObject progId="Word.Document.8" shapeId="4104" r:id="rId18">
          <objectPr defaultSize="0" altText="" r:id="rId19">
            <anchor moveWithCells="1" sizeWithCells="1">
              <from>
                <xdr:col>2029</xdr:col>
                <xdr:colOff>190500</xdr:colOff>
                <xdr:row>0</xdr:row>
                <xdr:rowOff>88900</xdr:rowOff>
              </from>
              <to>
                <xdr:col>2030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4" r:id="rId18"/>
      </mc:Fallback>
    </mc:AlternateContent>
    <mc:AlternateContent xmlns:mc="http://schemas.openxmlformats.org/markup-compatibility/2006">
      <mc:Choice Requires="x14">
        <oleObject progId="Word.Document.8" shapeId="4105" r:id="rId20">
          <objectPr defaultSize="0" altText="" r:id="rId21">
            <anchor moveWithCells="1" sizeWithCells="1">
              <from>
                <xdr:col>2285</xdr:col>
                <xdr:colOff>190500</xdr:colOff>
                <xdr:row>0</xdr:row>
                <xdr:rowOff>88900</xdr:rowOff>
              </from>
              <to>
                <xdr:col>2286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5" r:id="rId20"/>
      </mc:Fallback>
    </mc:AlternateContent>
    <mc:AlternateContent xmlns:mc="http://schemas.openxmlformats.org/markup-compatibility/2006">
      <mc:Choice Requires="x14">
        <oleObject progId="Word.Document.8" shapeId="4106" r:id="rId22">
          <objectPr defaultSize="0" altText="" r:id="rId23">
            <anchor moveWithCells="1" sizeWithCells="1">
              <from>
                <xdr:col>2541</xdr:col>
                <xdr:colOff>190500</xdr:colOff>
                <xdr:row>0</xdr:row>
                <xdr:rowOff>88900</xdr:rowOff>
              </from>
              <to>
                <xdr:col>2542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6" r:id="rId22"/>
      </mc:Fallback>
    </mc:AlternateContent>
    <mc:AlternateContent xmlns:mc="http://schemas.openxmlformats.org/markup-compatibility/2006">
      <mc:Choice Requires="x14">
        <oleObject progId="Word.Document.8" shapeId="4107" r:id="rId24">
          <objectPr defaultSize="0" altText="" r:id="rId25">
            <anchor moveWithCells="1" sizeWithCells="1">
              <from>
                <xdr:col>2797</xdr:col>
                <xdr:colOff>190500</xdr:colOff>
                <xdr:row>0</xdr:row>
                <xdr:rowOff>88900</xdr:rowOff>
              </from>
              <to>
                <xdr:col>2798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7" r:id="rId24"/>
      </mc:Fallback>
    </mc:AlternateContent>
    <mc:AlternateContent xmlns:mc="http://schemas.openxmlformats.org/markup-compatibility/2006">
      <mc:Choice Requires="x14">
        <oleObject progId="Word.Document.8" shapeId="4108" r:id="rId26">
          <objectPr defaultSize="0" altText="" r:id="rId27">
            <anchor moveWithCells="1" sizeWithCells="1">
              <from>
                <xdr:col>3053</xdr:col>
                <xdr:colOff>190500</xdr:colOff>
                <xdr:row>0</xdr:row>
                <xdr:rowOff>88900</xdr:rowOff>
              </from>
              <to>
                <xdr:col>3054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8" r:id="rId26"/>
      </mc:Fallback>
    </mc:AlternateContent>
    <mc:AlternateContent xmlns:mc="http://schemas.openxmlformats.org/markup-compatibility/2006">
      <mc:Choice Requires="x14">
        <oleObject progId="Word.Document.8" shapeId="4109" r:id="rId28">
          <objectPr defaultSize="0" altText="" r:id="rId29">
            <anchor moveWithCells="1" sizeWithCells="1">
              <from>
                <xdr:col>3309</xdr:col>
                <xdr:colOff>190500</xdr:colOff>
                <xdr:row>0</xdr:row>
                <xdr:rowOff>88900</xdr:rowOff>
              </from>
              <to>
                <xdr:col>3310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09" r:id="rId28"/>
      </mc:Fallback>
    </mc:AlternateContent>
    <mc:AlternateContent xmlns:mc="http://schemas.openxmlformats.org/markup-compatibility/2006">
      <mc:Choice Requires="x14">
        <oleObject progId="Word.Document.8" shapeId="4110" r:id="rId30">
          <objectPr defaultSize="0" altText="" r:id="rId31">
            <anchor moveWithCells="1" sizeWithCells="1">
              <from>
                <xdr:col>3565</xdr:col>
                <xdr:colOff>190500</xdr:colOff>
                <xdr:row>0</xdr:row>
                <xdr:rowOff>88900</xdr:rowOff>
              </from>
              <to>
                <xdr:col>3566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0" r:id="rId30"/>
      </mc:Fallback>
    </mc:AlternateContent>
    <mc:AlternateContent xmlns:mc="http://schemas.openxmlformats.org/markup-compatibility/2006">
      <mc:Choice Requires="x14">
        <oleObject progId="Word.Document.8" shapeId="4111" r:id="rId32">
          <objectPr defaultSize="0" altText="" r:id="rId33">
            <anchor moveWithCells="1" sizeWithCells="1">
              <from>
                <xdr:col>3821</xdr:col>
                <xdr:colOff>190500</xdr:colOff>
                <xdr:row>0</xdr:row>
                <xdr:rowOff>88900</xdr:rowOff>
              </from>
              <to>
                <xdr:col>3822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1" r:id="rId32"/>
      </mc:Fallback>
    </mc:AlternateContent>
    <mc:AlternateContent xmlns:mc="http://schemas.openxmlformats.org/markup-compatibility/2006">
      <mc:Choice Requires="x14">
        <oleObject progId="Word.Document.8" shapeId="4112" r:id="rId34">
          <objectPr defaultSize="0" altText="" r:id="rId35">
            <anchor moveWithCells="1" sizeWithCells="1">
              <from>
                <xdr:col>4077</xdr:col>
                <xdr:colOff>190500</xdr:colOff>
                <xdr:row>0</xdr:row>
                <xdr:rowOff>88900</xdr:rowOff>
              </from>
              <to>
                <xdr:col>4078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2" r:id="rId34"/>
      </mc:Fallback>
    </mc:AlternateContent>
    <mc:AlternateContent xmlns:mc="http://schemas.openxmlformats.org/markup-compatibility/2006">
      <mc:Choice Requires="x14">
        <oleObject progId="Word.Document.8" shapeId="4113" r:id="rId36">
          <objectPr defaultSize="0" altText="" r:id="rId37">
            <anchor moveWithCells="1" sizeWithCells="1">
              <from>
                <xdr:col>4333</xdr:col>
                <xdr:colOff>190500</xdr:colOff>
                <xdr:row>0</xdr:row>
                <xdr:rowOff>88900</xdr:rowOff>
              </from>
              <to>
                <xdr:col>4334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3" r:id="rId36"/>
      </mc:Fallback>
    </mc:AlternateContent>
    <mc:AlternateContent xmlns:mc="http://schemas.openxmlformats.org/markup-compatibility/2006">
      <mc:Choice Requires="x14">
        <oleObject progId="Word.Document.8" shapeId="4114" r:id="rId38">
          <objectPr defaultSize="0" altText="" r:id="rId39">
            <anchor moveWithCells="1" sizeWithCells="1">
              <from>
                <xdr:col>4589</xdr:col>
                <xdr:colOff>190500</xdr:colOff>
                <xdr:row>0</xdr:row>
                <xdr:rowOff>88900</xdr:rowOff>
              </from>
              <to>
                <xdr:col>4590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4" r:id="rId38"/>
      </mc:Fallback>
    </mc:AlternateContent>
    <mc:AlternateContent xmlns:mc="http://schemas.openxmlformats.org/markup-compatibility/2006">
      <mc:Choice Requires="x14">
        <oleObject progId="Word.Document.8" shapeId="4115" r:id="rId40">
          <objectPr defaultSize="0" altText="" r:id="rId41">
            <anchor moveWithCells="1" sizeWithCells="1">
              <from>
                <xdr:col>4845</xdr:col>
                <xdr:colOff>190500</xdr:colOff>
                <xdr:row>0</xdr:row>
                <xdr:rowOff>88900</xdr:rowOff>
              </from>
              <to>
                <xdr:col>4846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5" r:id="rId40"/>
      </mc:Fallback>
    </mc:AlternateContent>
    <mc:AlternateContent xmlns:mc="http://schemas.openxmlformats.org/markup-compatibility/2006">
      <mc:Choice Requires="x14">
        <oleObject progId="Word.Document.8" shapeId="4116" r:id="rId42">
          <objectPr defaultSize="0" altText="" r:id="rId43">
            <anchor moveWithCells="1" sizeWithCells="1">
              <from>
                <xdr:col>5101</xdr:col>
                <xdr:colOff>190500</xdr:colOff>
                <xdr:row>0</xdr:row>
                <xdr:rowOff>88900</xdr:rowOff>
              </from>
              <to>
                <xdr:col>5102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6" r:id="rId42"/>
      </mc:Fallback>
    </mc:AlternateContent>
    <mc:AlternateContent xmlns:mc="http://schemas.openxmlformats.org/markup-compatibility/2006">
      <mc:Choice Requires="x14">
        <oleObject progId="Word.Document.8" shapeId="4117" r:id="rId44">
          <objectPr defaultSize="0" altText="" r:id="rId45">
            <anchor moveWithCells="1" sizeWithCells="1">
              <from>
                <xdr:col>5357</xdr:col>
                <xdr:colOff>190500</xdr:colOff>
                <xdr:row>0</xdr:row>
                <xdr:rowOff>88900</xdr:rowOff>
              </from>
              <to>
                <xdr:col>5358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7" r:id="rId44"/>
      </mc:Fallback>
    </mc:AlternateContent>
    <mc:AlternateContent xmlns:mc="http://schemas.openxmlformats.org/markup-compatibility/2006">
      <mc:Choice Requires="x14">
        <oleObject progId="Word.Document.8" shapeId="4118" r:id="rId46">
          <objectPr defaultSize="0" altText="" r:id="rId47">
            <anchor moveWithCells="1" sizeWithCells="1">
              <from>
                <xdr:col>5613</xdr:col>
                <xdr:colOff>190500</xdr:colOff>
                <xdr:row>0</xdr:row>
                <xdr:rowOff>88900</xdr:rowOff>
              </from>
              <to>
                <xdr:col>5614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8" r:id="rId46"/>
      </mc:Fallback>
    </mc:AlternateContent>
    <mc:AlternateContent xmlns:mc="http://schemas.openxmlformats.org/markup-compatibility/2006">
      <mc:Choice Requires="x14">
        <oleObject progId="Word.Document.8" shapeId="4119" r:id="rId48">
          <objectPr defaultSize="0" altText="" r:id="rId49">
            <anchor moveWithCells="1" sizeWithCells="1">
              <from>
                <xdr:col>5869</xdr:col>
                <xdr:colOff>190500</xdr:colOff>
                <xdr:row>0</xdr:row>
                <xdr:rowOff>88900</xdr:rowOff>
              </from>
              <to>
                <xdr:col>5870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19" r:id="rId48"/>
      </mc:Fallback>
    </mc:AlternateContent>
    <mc:AlternateContent xmlns:mc="http://schemas.openxmlformats.org/markup-compatibility/2006">
      <mc:Choice Requires="x14">
        <oleObject progId="Word.Document.8" shapeId="4120" r:id="rId50">
          <objectPr defaultSize="0" altText="" r:id="rId51">
            <anchor moveWithCells="1" sizeWithCells="1">
              <from>
                <xdr:col>6125</xdr:col>
                <xdr:colOff>190500</xdr:colOff>
                <xdr:row>0</xdr:row>
                <xdr:rowOff>88900</xdr:rowOff>
              </from>
              <to>
                <xdr:col>6126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0" r:id="rId50"/>
      </mc:Fallback>
    </mc:AlternateContent>
    <mc:AlternateContent xmlns:mc="http://schemas.openxmlformats.org/markup-compatibility/2006">
      <mc:Choice Requires="x14">
        <oleObject progId="Word.Document.8" shapeId="4121" r:id="rId52">
          <objectPr defaultSize="0" altText="" r:id="rId53">
            <anchor moveWithCells="1" sizeWithCells="1">
              <from>
                <xdr:col>6381</xdr:col>
                <xdr:colOff>190500</xdr:colOff>
                <xdr:row>0</xdr:row>
                <xdr:rowOff>88900</xdr:rowOff>
              </from>
              <to>
                <xdr:col>6382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1" r:id="rId52"/>
      </mc:Fallback>
    </mc:AlternateContent>
    <mc:AlternateContent xmlns:mc="http://schemas.openxmlformats.org/markup-compatibility/2006">
      <mc:Choice Requires="x14">
        <oleObject progId="Word.Document.8" shapeId="4122" r:id="rId54">
          <objectPr defaultSize="0" altText="" r:id="rId55">
            <anchor moveWithCells="1" sizeWithCells="1">
              <from>
                <xdr:col>6637</xdr:col>
                <xdr:colOff>190500</xdr:colOff>
                <xdr:row>0</xdr:row>
                <xdr:rowOff>88900</xdr:rowOff>
              </from>
              <to>
                <xdr:col>6638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2" r:id="rId54"/>
      </mc:Fallback>
    </mc:AlternateContent>
    <mc:AlternateContent xmlns:mc="http://schemas.openxmlformats.org/markup-compatibility/2006">
      <mc:Choice Requires="x14">
        <oleObject progId="Word.Document.8" shapeId="4123" r:id="rId56">
          <objectPr defaultSize="0" altText="" r:id="rId57">
            <anchor moveWithCells="1" sizeWithCells="1">
              <from>
                <xdr:col>6893</xdr:col>
                <xdr:colOff>190500</xdr:colOff>
                <xdr:row>0</xdr:row>
                <xdr:rowOff>88900</xdr:rowOff>
              </from>
              <to>
                <xdr:col>6894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3" r:id="rId56"/>
      </mc:Fallback>
    </mc:AlternateContent>
    <mc:AlternateContent xmlns:mc="http://schemas.openxmlformats.org/markup-compatibility/2006">
      <mc:Choice Requires="x14">
        <oleObject progId="Word.Document.8" shapeId="4124" r:id="rId58">
          <objectPr defaultSize="0" altText="" r:id="rId59">
            <anchor moveWithCells="1" sizeWithCells="1">
              <from>
                <xdr:col>7149</xdr:col>
                <xdr:colOff>190500</xdr:colOff>
                <xdr:row>0</xdr:row>
                <xdr:rowOff>88900</xdr:rowOff>
              </from>
              <to>
                <xdr:col>7150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4" r:id="rId58"/>
      </mc:Fallback>
    </mc:AlternateContent>
    <mc:AlternateContent xmlns:mc="http://schemas.openxmlformats.org/markup-compatibility/2006">
      <mc:Choice Requires="x14">
        <oleObject progId="Word.Document.8" shapeId="4125" r:id="rId60">
          <objectPr defaultSize="0" altText="" r:id="rId61">
            <anchor moveWithCells="1" sizeWithCells="1">
              <from>
                <xdr:col>7405</xdr:col>
                <xdr:colOff>190500</xdr:colOff>
                <xdr:row>0</xdr:row>
                <xdr:rowOff>88900</xdr:rowOff>
              </from>
              <to>
                <xdr:col>7406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5" r:id="rId60"/>
      </mc:Fallback>
    </mc:AlternateContent>
    <mc:AlternateContent xmlns:mc="http://schemas.openxmlformats.org/markup-compatibility/2006">
      <mc:Choice Requires="x14">
        <oleObject progId="Word.Document.8" shapeId="4126" r:id="rId62">
          <objectPr defaultSize="0" altText="" r:id="rId63">
            <anchor moveWithCells="1" sizeWithCells="1">
              <from>
                <xdr:col>7661</xdr:col>
                <xdr:colOff>190500</xdr:colOff>
                <xdr:row>0</xdr:row>
                <xdr:rowOff>88900</xdr:rowOff>
              </from>
              <to>
                <xdr:col>7662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6" r:id="rId62"/>
      </mc:Fallback>
    </mc:AlternateContent>
    <mc:AlternateContent xmlns:mc="http://schemas.openxmlformats.org/markup-compatibility/2006">
      <mc:Choice Requires="x14">
        <oleObject progId="Word.Document.8" shapeId="4127" r:id="rId64">
          <objectPr defaultSize="0" altText="" r:id="rId65">
            <anchor moveWithCells="1" sizeWithCells="1">
              <from>
                <xdr:col>7917</xdr:col>
                <xdr:colOff>190500</xdr:colOff>
                <xdr:row>0</xdr:row>
                <xdr:rowOff>88900</xdr:rowOff>
              </from>
              <to>
                <xdr:col>7918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7" r:id="rId64"/>
      </mc:Fallback>
    </mc:AlternateContent>
    <mc:AlternateContent xmlns:mc="http://schemas.openxmlformats.org/markup-compatibility/2006">
      <mc:Choice Requires="x14">
        <oleObject progId="Word.Document.8" shapeId="4128" r:id="rId66">
          <objectPr defaultSize="0" altText="" r:id="rId67">
            <anchor moveWithCells="1" sizeWithCells="1">
              <from>
                <xdr:col>8173</xdr:col>
                <xdr:colOff>190500</xdr:colOff>
                <xdr:row>0</xdr:row>
                <xdr:rowOff>88900</xdr:rowOff>
              </from>
              <to>
                <xdr:col>8174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8" r:id="rId66"/>
      </mc:Fallback>
    </mc:AlternateContent>
    <mc:AlternateContent xmlns:mc="http://schemas.openxmlformats.org/markup-compatibility/2006">
      <mc:Choice Requires="x14">
        <oleObject progId="Word.Document.8" shapeId="4129" r:id="rId68">
          <objectPr defaultSize="0" altText="" r:id="rId69">
            <anchor moveWithCells="1" sizeWithCells="1">
              <from>
                <xdr:col>8429</xdr:col>
                <xdr:colOff>190500</xdr:colOff>
                <xdr:row>0</xdr:row>
                <xdr:rowOff>88900</xdr:rowOff>
              </from>
              <to>
                <xdr:col>8430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29" r:id="rId68"/>
      </mc:Fallback>
    </mc:AlternateContent>
    <mc:AlternateContent xmlns:mc="http://schemas.openxmlformats.org/markup-compatibility/2006">
      <mc:Choice Requires="x14">
        <oleObject progId="Word.Document.8" shapeId="4130" r:id="rId70">
          <objectPr defaultSize="0" altText="" r:id="rId71">
            <anchor moveWithCells="1" sizeWithCells="1">
              <from>
                <xdr:col>8685</xdr:col>
                <xdr:colOff>190500</xdr:colOff>
                <xdr:row>0</xdr:row>
                <xdr:rowOff>88900</xdr:rowOff>
              </from>
              <to>
                <xdr:col>8686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0" r:id="rId70"/>
      </mc:Fallback>
    </mc:AlternateContent>
    <mc:AlternateContent xmlns:mc="http://schemas.openxmlformats.org/markup-compatibility/2006">
      <mc:Choice Requires="x14">
        <oleObject progId="Word.Document.8" shapeId="4131" r:id="rId72">
          <objectPr defaultSize="0" altText="" r:id="rId73">
            <anchor moveWithCells="1" sizeWithCells="1">
              <from>
                <xdr:col>8941</xdr:col>
                <xdr:colOff>190500</xdr:colOff>
                <xdr:row>0</xdr:row>
                <xdr:rowOff>88900</xdr:rowOff>
              </from>
              <to>
                <xdr:col>8942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1" r:id="rId72"/>
      </mc:Fallback>
    </mc:AlternateContent>
    <mc:AlternateContent xmlns:mc="http://schemas.openxmlformats.org/markup-compatibility/2006">
      <mc:Choice Requires="x14">
        <oleObject progId="Word.Document.8" shapeId="4132" r:id="rId74">
          <objectPr defaultSize="0" altText="" r:id="rId75">
            <anchor moveWithCells="1" sizeWithCells="1">
              <from>
                <xdr:col>9197</xdr:col>
                <xdr:colOff>190500</xdr:colOff>
                <xdr:row>0</xdr:row>
                <xdr:rowOff>88900</xdr:rowOff>
              </from>
              <to>
                <xdr:col>9198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2" r:id="rId74"/>
      </mc:Fallback>
    </mc:AlternateContent>
    <mc:AlternateContent xmlns:mc="http://schemas.openxmlformats.org/markup-compatibility/2006">
      <mc:Choice Requires="x14">
        <oleObject progId="Word.Document.8" shapeId="4133" r:id="rId76">
          <objectPr defaultSize="0" altText="" r:id="rId77">
            <anchor moveWithCells="1" sizeWithCells="1">
              <from>
                <xdr:col>9453</xdr:col>
                <xdr:colOff>190500</xdr:colOff>
                <xdr:row>0</xdr:row>
                <xdr:rowOff>88900</xdr:rowOff>
              </from>
              <to>
                <xdr:col>9454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3" r:id="rId76"/>
      </mc:Fallback>
    </mc:AlternateContent>
    <mc:AlternateContent xmlns:mc="http://schemas.openxmlformats.org/markup-compatibility/2006">
      <mc:Choice Requires="x14">
        <oleObject progId="Word.Document.8" shapeId="4134" r:id="rId78">
          <objectPr defaultSize="0" altText="" r:id="rId79">
            <anchor moveWithCells="1" sizeWithCells="1">
              <from>
                <xdr:col>9709</xdr:col>
                <xdr:colOff>190500</xdr:colOff>
                <xdr:row>0</xdr:row>
                <xdr:rowOff>88900</xdr:rowOff>
              </from>
              <to>
                <xdr:col>9710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4" r:id="rId78"/>
      </mc:Fallback>
    </mc:AlternateContent>
    <mc:AlternateContent xmlns:mc="http://schemas.openxmlformats.org/markup-compatibility/2006">
      <mc:Choice Requires="x14">
        <oleObject progId="Word.Document.8" shapeId="4135" r:id="rId80">
          <objectPr defaultSize="0" altText="" r:id="rId81">
            <anchor moveWithCells="1" sizeWithCells="1">
              <from>
                <xdr:col>9965</xdr:col>
                <xdr:colOff>190500</xdr:colOff>
                <xdr:row>0</xdr:row>
                <xdr:rowOff>88900</xdr:rowOff>
              </from>
              <to>
                <xdr:col>9966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5" r:id="rId80"/>
      </mc:Fallback>
    </mc:AlternateContent>
    <mc:AlternateContent xmlns:mc="http://schemas.openxmlformats.org/markup-compatibility/2006">
      <mc:Choice Requires="x14">
        <oleObject progId="Word.Document.8" shapeId="4136" r:id="rId82">
          <objectPr defaultSize="0" altText="" r:id="rId83">
            <anchor moveWithCells="1" sizeWithCells="1">
              <from>
                <xdr:col>10221</xdr:col>
                <xdr:colOff>190500</xdr:colOff>
                <xdr:row>0</xdr:row>
                <xdr:rowOff>88900</xdr:rowOff>
              </from>
              <to>
                <xdr:col>10222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6" r:id="rId82"/>
      </mc:Fallback>
    </mc:AlternateContent>
    <mc:AlternateContent xmlns:mc="http://schemas.openxmlformats.org/markup-compatibility/2006">
      <mc:Choice Requires="x14">
        <oleObject progId="Word.Document.8" shapeId="4137" r:id="rId84">
          <objectPr defaultSize="0" altText="" r:id="rId85">
            <anchor moveWithCells="1" sizeWithCells="1">
              <from>
                <xdr:col>10477</xdr:col>
                <xdr:colOff>190500</xdr:colOff>
                <xdr:row>0</xdr:row>
                <xdr:rowOff>88900</xdr:rowOff>
              </from>
              <to>
                <xdr:col>10478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7" r:id="rId84"/>
      </mc:Fallback>
    </mc:AlternateContent>
    <mc:AlternateContent xmlns:mc="http://schemas.openxmlformats.org/markup-compatibility/2006">
      <mc:Choice Requires="x14">
        <oleObject progId="Word.Document.8" shapeId="4138" r:id="rId86">
          <objectPr defaultSize="0" altText="" r:id="rId87">
            <anchor moveWithCells="1" sizeWithCells="1">
              <from>
                <xdr:col>10733</xdr:col>
                <xdr:colOff>190500</xdr:colOff>
                <xdr:row>0</xdr:row>
                <xdr:rowOff>88900</xdr:rowOff>
              </from>
              <to>
                <xdr:col>10734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8" r:id="rId86"/>
      </mc:Fallback>
    </mc:AlternateContent>
    <mc:AlternateContent xmlns:mc="http://schemas.openxmlformats.org/markup-compatibility/2006">
      <mc:Choice Requires="x14">
        <oleObject progId="Word.Document.8" shapeId="4139" r:id="rId88">
          <objectPr defaultSize="0" altText="" r:id="rId89">
            <anchor moveWithCells="1" sizeWithCells="1">
              <from>
                <xdr:col>10989</xdr:col>
                <xdr:colOff>190500</xdr:colOff>
                <xdr:row>0</xdr:row>
                <xdr:rowOff>88900</xdr:rowOff>
              </from>
              <to>
                <xdr:col>10990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39" r:id="rId88"/>
      </mc:Fallback>
    </mc:AlternateContent>
    <mc:AlternateContent xmlns:mc="http://schemas.openxmlformats.org/markup-compatibility/2006">
      <mc:Choice Requires="x14">
        <oleObject progId="Word.Document.8" shapeId="4140" r:id="rId90">
          <objectPr defaultSize="0" altText="" r:id="rId91">
            <anchor moveWithCells="1" sizeWithCells="1">
              <from>
                <xdr:col>11245</xdr:col>
                <xdr:colOff>190500</xdr:colOff>
                <xdr:row>0</xdr:row>
                <xdr:rowOff>88900</xdr:rowOff>
              </from>
              <to>
                <xdr:col>11246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0" r:id="rId90"/>
      </mc:Fallback>
    </mc:AlternateContent>
    <mc:AlternateContent xmlns:mc="http://schemas.openxmlformats.org/markup-compatibility/2006">
      <mc:Choice Requires="x14">
        <oleObject progId="Word.Document.8" shapeId="4141" r:id="rId92">
          <objectPr defaultSize="0" altText="" r:id="rId93">
            <anchor moveWithCells="1" sizeWithCells="1">
              <from>
                <xdr:col>11501</xdr:col>
                <xdr:colOff>190500</xdr:colOff>
                <xdr:row>0</xdr:row>
                <xdr:rowOff>88900</xdr:rowOff>
              </from>
              <to>
                <xdr:col>11502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1" r:id="rId92"/>
      </mc:Fallback>
    </mc:AlternateContent>
    <mc:AlternateContent xmlns:mc="http://schemas.openxmlformats.org/markup-compatibility/2006">
      <mc:Choice Requires="x14">
        <oleObject progId="Word.Document.8" shapeId="4142" r:id="rId94">
          <objectPr defaultSize="0" altText="" r:id="rId95">
            <anchor moveWithCells="1" sizeWithCells="1">
              <from>
                <xdr:col>11757</xdr:col>
                <xdr:colOff>190500</xdr:colOff>
                <xdr:row>0</xdr:row>
                <xdr:rowOff>88900</xdr:rowOff>
              </from>
              <to>
                <xdr:col>11758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2" r:id="rId94"/>
      </mc:Fallback>
    </mc:AlternateContent>
    <mc:AlternateContent xmlns:mc="http://schemas.openxmlformats.org/markup-compatibility/2006">
      <mc:Choice Requires="x14">
        <oleObject progId="Word.Document.8" shapeId="4143" r:id="rId96">
          <objectPr defaultSize="0" altText="" r:id="rId97">
            <anchor moveWithCells="1" sizeWithCells="1">
              <from>
                <xdr:col>12013</xdr:col>
                <xdr:colOff>190500</xdr:colOff>
                <xdr:row>0</xdr:row>
                <xdr:rowOff>88900</xdr:rowOff>
              </from>
              <to>
                <xdr:col>12014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3" r:id="rId96"/>
      </mc:Fallback>
    </mc:AlternateContent>
    <mc:AlternateContent xmlns:mc="http://schemas.openxmlformats.org/markup-compatibility/2006">
      <mc:Choice Requires="x14">
        <oleObject progId="Word.Document.8" shapeId="4144" r:id="rId98">
          <objectPr defaultSize="0" altText="" r:id="rId99">
            <anchor moveWithCells="1" sizeWithCells="1">
              <from>
                <xdr:col>12269</xdr:col>
                <xdr:colOff>190500</xdr:colOff>
                <xdr:row>0</xdr:row>
                <xdr:rowOff>88900</xdr:rowOff>
              </from>
              <to>
                <xdr:col>12270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4" r:id="rId98"/>
      </mc:Fallback>
    </mc:AlternateContent>
    <mc:AlternateContent xmlns:mc="http://schemas.openxmlformats.org/markup-compatibility/2006">
      <mc:Choice Requires="x14">
        <oleObject progId="Word.Document.8" shapeId="4145" r:id="rId100">
          <objectPr defaultSize="0" altText="" r:id="rId101">
            <anchor moveWithCells="1" sizeWithCells="1">
              <from>
                <xdr:col>12525</xdr:col>
                <xdr:colOff>190500</xdr:colOff>
                <xdr:row>0</xdr:row>
                <xdr:rowOff>88900</xdr:rowOff>
              </from>
              <to>
                <xdr:col>12526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5" r:id="rId100"/>
      </mc:Fallback>
    </mc:AlternateContent>
    <mc:AlternateContent xmlns:mc="http://schemas.openxmlformats.org/markup-compatibility/2006">
      <mc:Choice Requires="x14">
        <oleObject progId="Word.Document.8" shapeId="4146" r:id="rId102">
          <objectPr defaultSize="0" altText="" r:id="rId103">
            <anchor moveWithCells="1" sizeWithCells="1">
              <from>
                <xdr:col>12781</xdr:col>
                <xdr:colOff>190500</xdr:colOff>
                <xdr:row>0</xdr:row>
                <xdr:rowOff>88900</xdr:rowOff>
              </from>
              <to>
                <xdr:col>12782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6" r:id="rId102"/>
      </mc:Fallback>
    </mc:AlternateContent>
    <mc:AlternateContent xmlns:mc="http://schemas.openxmlformats.org/markup-compatibility/2006">
      <mc:Choice Requires="x14">
        <oleObject progId="Word.Document.8" shapeId="4147" r:id="rId104">
          <objectPr defaultSize="0" altText="" r:id="rId105">
            <anchor moveWithCells="1" sizeWithCells="1">
              <from>
                <xdr:col>13037</xdr:col>
                <xdr:colOff>190500</xdr:colOff>
                <xdr:row>0</xdr:row>
                <xdr:rowOff>88900</xdr:rowOff>
              </from>
              <to>
                <xdr:col>13038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7" r:id="rId104"/>
      </mc:Fallback>
    </mc:AlternateContent>
    <mc:AlternateContent xmlns:mc="http://schemas.openxmlformats.org/markup-compatibility/2006">
      <mc:Choice Requires="x14">
        <oleObject progId="Word.Document.8" shapeId="4148" r:id="rId106">
          <objectPr defaultSize="0" altText="" r:id="rId107">
            <anchor moveWithCells="1" sizeWithCells="1">
              <from>
                <xdr:col>13293</xdr:col>
                <xdr:colOff>190500</xdr:colOff>
                <xdr:row>0</xdr:row>
                <xdr:rowOff>88900</xdr:rowOff>
              </from>
              <to>
                <xdr:col>13294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8" r:id="rId106"/>
      </mc:Fallback>
    </mc:AlternateContent>
    <mc:AlternateContent xmlns:mc="http://schemas.openxmlformats.org/markup-compatibility/2006">
      <mc:Choice Requires="x14">
        <oleObject progId="Word.Document.8" shapeId="4149" r:id="rId108">
          <objectPr defaultSize="0" altText="" r:id="rId109">
            <anchor moveWithCells="1" sizeWithCells="1">
              <from>
                <xdr:col>13549</xdr:col>
                <xdr:colOff>190500</xdr:colOff>
                <xdr:row>0</xdr:row>
                <xdr:rowOff>88900</xdr:rowOff>
              </from>
              <to>
                <xdr:col>13550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49" r:id="rId108"/>
      </mc:Fallback>
    </mc:AlternateContent>
    <mc:AlternateContent xmlns:mc="http://schemas.openxmlformats.org/markup-compatibility/2006">
      <mc:Choice Requires="x14">
        <oleObject progId="Word.Document.8" shapeId="4150" r:id="rId110">
          <objectPr defaultSize="0" altText="" r:id="rId111">
            <anchor moveWithCells="1" sizeWithCells="1">
              <from>
                <xdr:col>13805</xdr:col>
                <xdr:colOff>190500</xdr:colOff>
                <xdr:row>0</xdr:row>
                <xdr:rowOff>88900</xdr:rowOff>
              </from>
              <to>
                <xdr:col>13806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0" r:id="rId110"/>
      </mc:Fallback>
    </mc:AlternateContent>
    <mc:AlternateContent xmlns:mc="http://schemas.openxmlformats.org/markup-compatibility/2006">
      <mc:Choice Requires="x14">
        <oleObject progId="Word.Document.8" shapeId="4151" r:id="rId112">
          <objectPr defaultSize="0" altText="" r:id="rId113">
            <anchor moveWithCells="1" sizeWithCells="1">
              <from>
                <xdr:col>14061</xdr:col>
                <xdr:colOff>190500</xdr:colOff>
                <xdr:row>0</xdr:row>
                <xdr:rowOff>88900</xdr:rowOff>
              </from>
              <to>
                <xdr:col>14062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1" r:id="rId112"/>
      </mc:Fallback>
    </mc:AlternateContent>
    <mc:AlternateContent xmlns:mc="http://schemas.openxmlformats.org/markup-compatibility/2006">
      <mc:Choice Requires="x14">
        <oleObject progId="Word.Document.8" shapeId="4152" r:id="rId114">
          <objectPr defaultSize="0" altText="" r:id="rId115">
            <anchor moveWithCells="1" sizeWithCells="1">
              <from>
                <xdr:col>14317</xdr:col>
                <xdr:colOff>190500</xdr:colOff>
                <xdr:row>0</xdr:row>
                <xdr:rowOff>88900</xdr:rowOff>
              </from>
              <to>
                <xdr:col>14318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2" r:id="rId114"/>
      </mc:Fallback>
    </mc:AlternateContent>
    <mc:AlternateContent xmlns:mc="http://schemas.openxmlformats.org/markup-compatibility/2006">
      <mc:Choice Requires="x14">
        <oleObject progId="Word.Document.8" shapeId="4153" r:id="rId116">
          <objectPr defaultSize="0" altText="" r:id="rId117">
            <anchor moveWithCells="1" sizeWithCells="1">
              <from>
                <xdr:col>14573</xdr:col>
                <xdr:colOff>190500</xdr:colOff>
                <xdr:row>0</xdr:row>
                <xdr:rowOff>88900</xdr:rowOff>
              </from>
              <to>
                <xdr:col>14574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3" r:id="rId116"/>
      </mc:Fallback>
    </mc:AlternateContent>
    <mc:AlternateContent xmlns:mc="http://schemas.openxmlformats.org/markup-compatibility/2006">
      <mc:Choice Requires="x14">
        <oleObject progId="Word.Document.8" shapeId="4154" r:id="rId118">
          <objectPr defaultSize="0" altText="" r:id="rId119">
            <anchor moveWithCells="1" sizeWithCells="1">
              <from>
                <xdr:col>14829</xdr:col>
                <xdr:colOff>190500</xdr:colOff>
                <xdr:row>0</xdr:row>
                <xdr:rowOff>88900</xdr:rowOff>
              </from>
              <to>
                <xdr:col>14830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4" r:id="rId118"/>
      </mc:Fallback>
    </mc:AlternateContent>
    <mc:AlternateContent xmlns:mc="http://schemas.openxmlformats.org/markup-compatibility/2006">
      <mc:Choice Requires="x14">
        <oleObject progId="Word.Document.8" shapeId="4155" r:id="rId120">
          <objectPr defaultSize="0" altText="" r:id="rId121">
            <anchor moveWithCells="1" sizeWithCells="1">
              <from>
                <xdr:col>15085</xdr:col>
                <xdr:colOff>190500</xdr:colOff>
                <xdr:row>0</xdr:row>
                <xdr:rowOff>88900</xdr:rowOff>
              </from>
              <to>
                <xdr:col>15086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5" r:id="rId120"/>
      </mc:Fallback>
    </mc:AlternateContent>
    <mc:AlternateContent xmlns:mc="http://schemas.openxmlformats.org/markup-compatibility/2006">
      <mc:Choice Requires="x14">
        <oleObject progId="Word.Document.8" shapeId="4156" r:id="rId122">
          <objectPr defaultSize="0" altText="" r:id="rId123">
            <anchor moveWithCells="1" sizeWithCells="1">
              <from>
                <xdr:col>15341</xdr:col>
                <xdr:colOff>190500</xdr:colOff>
                <xdr:row>0</xdr:row>
                <xdr:rowOff>88900</xdr:rowOff>
              </from>
              <to>
                <xdr:col>15342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6" r:id="rId122"/>
      </mc:Fallback>
    </mc:AlternateContent>
    <mc:AlternateContent xmlns:mc="http://schemas.openxmlformats.org/markup-compatibility/2006">
      <mc:Choice Requires="x14">
        <oleObject progId="Word.Document.8" shapeId="4157" r:id="rId124">
          <objectPr defaultSize="0" altText="" r:id="rId125">
            <anchor moveWithCells="1" sizeWithCells="1">
              <from>
                <xdr:col>15597</xdr:col>
                <xdr:colOff>190500</xdr:colOff>
                <xdr:row>0</xdr:row>
                <xdr:rowOff>88900</xdr:rowOff>
              </from>
              <to>
                <xdr:col>15598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7" r:id="rId124"/>
      </mc:Fallback>
    </mc:AlternateContent>
    <mc:AlternateContent xmlns:mc="http://schemas.openxmlformats.org/markup-compatibility/2006">
      <mc:Choice Requires="x14">
        <oleObject progId="Word.Document.8" shapeId="4158" r:id="rId126">
          <objectPr defaultSize="0" altText="" r:id="rId127">
            <anchor moveWithCells="1" sizeWithCells="1">
              <from>
                <xdr:col>15853</xdr:col>
                <xdr:colOff>190500</xdr:colOff>
                <xdr:row>0</xdr:row>
                <xdr:rowOff>88900</xdr:rowOff>
              </from>
              <to>
                <xdr:col>15854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8" r:id="rId126"/>
      </mc:Fallback>
    </mc:AlternateContent>
    <mc:AlternateContent xmlns:mc="http://schemas.openxmlformats.org/markup-compatibility/2006">
      <mc:Choice Requires="x14">
        <oleObject progId="Word.Document.8" shapeId="4159" r:id="rId128">
          <objectPr defaultSize="0" altText="" r:id="rId129">
            <anchor moveWithCells="1" sizeWithCells="1">
              <from>
                <xdr:col>16109</xdr:col>
                <xdr:colOff>190500</xdr:colOff>
                <xdr:row>0</xdr:row>
                <xdr:rowOff>88900</xdr:rowOff>
              </from>
              <to>
                <xdr:col>16110</xdr:col>
                <xdr:colOff>0</xdr:colOff>
                <xdr:row>10</xdr:row>
                <xdr:rowOff>57150</xdr:rowOff>
              </to>
            </anchor>
          </objectPr>
        </oleObject>
      </mc:Choice>
      <mc:Fallback>
        <oleObject progId="Word.Document.8" shapeId="4159" r:id="rId12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FDCA7221A28E42AC7FAAE008A43E79" ma:contentTypeVersion="14" ma:contentTypeDescription="Create a new document." ma:contentTypeScope="" ma:versionID="60ea7795db137728b3c9f64ee62e1681">
  <xsd:schema xmlns:xsd="http://www.w3.org/2001/XMLSchema" xmlns:xs="http://www.w3.org/2001/XMLSchema" xmlns:p="http://schemas.microsoft.com/office/2006/metadata/properties" xmlns:ns3="87219de9-aad8-4205-bf3f-265fc9881b84" xmlns:ns4="8f969eba-234e-4834-98ae-dde35e79ef1e" targetNamespace="http://schemas.microsoft.com/office/2006/metadata/properties" ma:root="true" ma:fieldsID="9dbab8212a1a3becff0898f9f510f41c" ns3:_="" ns4:_="">
    <xsd:import namespace="87219de9-aad8-4205-bf3f-265fc9881b84"/>
    <xsd:import namespace="8f969eba-234e-4834-98ae-dde35e79ef1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219de9-aad8-4205-bf3f-265fc9881b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969eba-234e-4834-98ae-dde35e79ef1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BD785C6-9F07-4EEE-8CE9-B5A85D916252}">
  <ds:schemaRefs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8f969eba-234e-4834-98ae-dde35e79ef1e"/>
    <ds:schemaRef ds:uri="87219de9-aad8-4205-bf3f-265fc9881b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3616E55-2E75-474F-910E-07DA659F32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BFDC75-71AC-43D1-A2B2-70706A54AB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219de9-aad8-4205-bf3f-265fc9881b84"/>
    <ds:schemaRef ds:uri="8f969eba-234e-4834-98ae-dde35e79ef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HIRA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confdehradun</dc:creator>
  <cp:keywords/>
  <dc:description/>
  <cp:lastModifiedBy>INIam</cp:lastModifiedBy>
  <cp:revision/>
  <cp:lastPrinted>2021-09-23T16:15:21Z</cp:lastPrinted>
  <dcterms:created xsi:type="dcterms:W3CDTF">2009-11-10T03:40:00Z</dcterms:created>
  <dcterms:modified xsi:type="dcterms:W3CDTF">2022-08-16T06:07:51Z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  <property fmtid="{D5CDD505-2E9C-101B-9397-08002B2CF9AE}" pid="3" name="KSOReadingLayout">
    <vt:bool>true</vt:bool>
  </property>
  <property fmtid="{D5CDD505-2E9C-101B-9397-08002B2CF9AE}" pid="4" name="ContentTypeId">
    <vt:lpwstr>0x01010094FDCA7221A28E42AC7FAAE008A43E79</vt:lpwstr>
  </property>
</Properties>
</file>