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5600" windowHeight="11040"/>
  </bookViews>
  <sheets>
    <sheet name="CAPA" sheetId="3" r:id="rId1"/>
    <sheet name="Marking" sheetId="7" r:id="rId2"/>
    <sheet name="final Inspection" sheetId="8" r:id="rId3"/>
    <sheet name="C101 -Gauge Size" sheetId="9" r:id="rId4"/>
    <sheet name="C101-22.12.22" sheetId="10" r:id="rId5"/>
  </sheets>
  <definedNames>
    <definedName name="_xlnm.Print_Area" localSheetId="0">CAPA!$A$1:$Z$110</definedName>
    <definedName name="_xlnm.Print_Area" localSheetId="1">Marking!$A$1:$I$24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0" i="10" l="1"/>
  <c r="T23" i="10" s="1"/>
  <c r="F20" i="10"/>
  <c r="F23" i="10" s="1"/>
  <c r="X18" i="10"/>
  <c r="W18" i="10"/>
  <c r="Y18" i="10" s="1"/>
  <c r="L18" i="10"/>
  <c r="K18" i="10"/>
  <c r="X17" i="10"/>
  <c r="W17" i="10"/>
  <c r="L17" i="10"/>
  <c r="M17" i="10" s="1"/>
  <c r="K17" i="10"/>
  <c r="X16" i="10"/>
  <c r="W16" i="10"/>
  <c r="L16" i="10"/>
  <c r="M16" i="10" s="1"/>
  <c r="K16" i="10"/>
  <c r="X15" i="10"/>
  <c r="Y15" i="10" s="1"/>
  <c r="W15" i="10"/>
  <c r="L15" i="10"/>
  <c r="K15" i="10"/>
  <c r="X14" i="10"/>
  <c r="W14" i="10"/>
  <c r="Y14" i="10" s="1"/>
  <c r="L14" i="10"/>
  <c r="K14" i="10"/>
  <c r="X13" i="10"/>
  <c r="Y13" i="10" s="1"/>
  <c r="W13" i="10"/>
  <c r="L13" i="10"/>
  <c r="K13" i="10"/>
  <c r="X12" i="10"/>
  <c r="W12" i="10"/>
  <c r="L12" i="10"/>
  <c r="M12" i="10" s="1"/>
  <c r="K12" i="10"/>
  <c r="X11" i="10"/>
  <c r="Y11" i="10" s="1"/>
  <c r="W11" i="10"/>
  <c r="L11" i="10"/>
  <c r="K11" i="10"/>
  <c r="X10" i="10"/>
  <c r="W10" i="10"/>
  <c r="Y10" i="10" s="1"/>
  <c r="L10" i="10"/>
  <c r="M10" i="10" s="1"/>
  <c r="K10" i="10"/>
  <c r="X9" i="10"/>
  <c r="W9" i="10"/>
  <c r="L9" i="10"/>
  <c r="K9" i="10"/>
  <c r="X8" i="10"/>
  <c r="W8" i="10"/>
  <c r="M8" i="10"/>
  <c r="L8" i="10"/>
  <c r="K8" i="10"/>
  <c r="X7" i="10"/>
  <c r="Y7" i="10" s="1"/>
  <c r="W7" i="10"/>
  <c r="L7" i="10"/>
  <c r="K7" i="10"/>
  <c r="X6" i="10"/>
  <c r="W6" i="10"/>
  <c r="L6" i="10"/>
  <c r="K6" i="10"/>
  <c r="X5" i="10"/>
  <c r="W5" i="10"/>
  <c r="L5" i="10"/>
  <c r="K5" i="10"/>
  <c r="X4" i="10"/>
  <c r="Y4" i="10" s="1"/>
  <c r="W4" i="10"/>
  <c r="L4" i="10"/>
  <c r="M4" i="10" s="1"/>
  <c r="K4" i="10"/>
  <c r="M5" i="10" l="1"/>
  <c r="Y8" i="10"/>
  <c r="Y5" i="10"/>
  <c r="M9" i="10"/>
  <c r="M11" i="10"/>
  <c r="Y12" i="10"/>
  <c r="M18" i="10"/>
  <c r="M6" i="10"/>
  <c r="Y9" i="10"/>
  <c r="M13" i="10"/>
  <c r="M15" i="10"/>
  <c r="Y16" i="10"/>
  <c r="Y6" i="10"/>
  <c r="M7" i="10"/>
  <c r="M14" i="10"/>
  <c r="Y17" i="10"/>
  <c r="T20" i="9"/>
  <c r="T23" i="9" s="1"/>
  <c r="F20" i="9"/>
  <c r="F23" i="9" s="1"/>
  <c r="X18" i="9"/>
  <c r="W18" i="9"/>
  <c r="L18" i="9"/>
  <c r="K18" i="9"/>
  <c r="X17" i="9"/>
  <c r="Y17" i="9" s="1"/>
  <c r="W17" i="9"/>
  <c r="L17" i="9"/>
  <c r="M17" i="9" s="1"/>
  <c r="K17" i="9"/>
  <c r="X16" i="9"/>
  <c r="Y16" i="9" s="1"/>
  <c r="W16" i="9"/>
  <c r="L16" i="9"/>
  <c r="K16" i="9"/>
  <c r="W15" i="9"/>
  <c r="L15" i="9"/>
  <c r="M15" i="9" s="1"/>
  <c r="K15" i="9"/>
  <c r="Y14" i="9"/>
  <c r="X14" i="9"/>
  <c r="W14" i="9"/>
  <c r="L14" i="9"/>
  <c r="M14" i="9" s="1"/>
  <c r="K14" i="9"/>
  <c r="X13" i="9"/>
  <c r="W13" i="9"/>
  <c r="L13" i="9"/>
  <c r="M13" i="9" s="1"/>
  <c r="K13" i="9"/>
  <c r="X12" i="9"/>
  <c r="W12" i="9"/>
  <c r="L12" i="9"/>
  <c r="K12" i="9"/>
  <c r="X11" i="9"/>
  <c r="W11" i="9"/>
  <c r="Y11" i="9" s="1"/>
  <c r="M11" i="9"/>
  <c r="L11" i="9"/>
  <c r="K11" i="9"/>
  <c r="Y10" i="9"/>
  <c r="X10" i="9"/>
  <c r="W10" i="9"/>
  <c r="L10" i="9"/>
  <c r="K10" i="9"/>
  <c r="X9" i="9"/>
  <c r="Y9" i="9" s="1"/>
  <c r="W9" i="9"/>
  <c r="L9" i="9"/>
  <c r="M9" i="9" s="1"/>
  <c r="K9" i="9"/>
  <c r="X8" i="9"/>
  <c r="W8" i="9"/>
  <c r="L8" i="9"/>
  <c r="K8" i="9"/>
  <c r="X7" i="9"/>
  <c r="W7" i="9"/>
  <c r="Y7" i="9" s="1"/>
  <c r="M7" i="9"/>
  <c r="L7" i="9"/>
  <c r="K7" i="9"/>
  <c r="X6" i="9"/>
  <c r="Y6" i="9" s="1"/>
  <c r="W6" i="9"/>
  <c r="L6" i="9"/>
  <c r="K6" i="9"/>
  <c r="X5" i="9"/>
  <c r="Y5" i="9" s="1"/>
  <c r="W5" i="9"/>
  <c r="L5" i="9"/>
  <c r="M5" i="9" s="1"/>
  <c r="K5" i="9"/>
  <c r="X4" i="9"/>
  <c r="Y4" i="9" s="1"/>
  <c r="W4" i="9"/>
  <c r="L4" i="9"/>
  <c r="K4" i="9"/>
  <c r="M8" i="9" l="1"/>
  <c r="Y18" i="9"/>
  <c r="Y8" i="9"/>
  <c r="Y13" i="9"/>
  <c r="M12" i="9"/>
  <c r="M10" i="9"/>
  <c r="M4" i="9"/>
  <c r="Y12" i="9"/>
  <c r="M16" i="9"/>
  <c r="M6" i="9"/>
  <c r="M18" i="9"/>
  <c r="Y15" i="9"/>
</calcChain>
</file>

<file path=xl/sharedStrings.xml><?xml version="1.0" encoding="utf-8"?>
<sst xmlns="http://schemas.openxmlformats.org/spreadsheetml/2006/main" count="281" uniqueCount="180">
  <si>
    <t>Fact Verification</t>
  </si>
  <si>
    <t>#</t>
  </si>
  <si>
    <t>Possible Cause</t>
  </si>
  <si>
    <t>Occurrence</t>
  </si>
  <si>
    <t>Why 1</t>
  </si>
  <si>
    <t>Why 2</t>
  </si>
  <si>
    <t>Why 3</t>
  </si>
  <si>
    <t>Why 4</t>
  </si>
  <si>
    <t>Why 5</t>
  </si>
  <si>
    <t>Outflow</t>
  </si>
  <si>
    <t>Root Cause
(Occurrence)</t>
  </si>
  <si>
    <t>Total Qty</t>
  </si>
  <si>
    <t>Check Qty</t>
  </si>
  <si>
    <t>NG Qty</t>
  </si>
  <si>
    <t>ETL End</t>
  </si>
  <si>
    <t>Warehouse</t>
  </si>
  <si>
    <t>Transit</t>
  </si>
  <si>
    <t>Supplier FG</t>
  </si>
  <si>
    <t>Supplier WIP</t>
  </si>
  <si>
    <t>Total</t>
  </si>
  <si>
    <t>Action Taken</t>
  </si>
  <si>
    <t>Under Deviation</t>
  </si>
  <si>
    <t xml:space="preserve">Rework </t>
  </si>
  <si>
    <t xml:space="preserve">Scrap </t>
  </si>
  <si>
    <t>Doc No.</t>
  </si>
  <si>
    <t>Rev. No.</t>
  </si>
  <si>
    <t>Rev. Date</t>
  </si>
  <si>
    <t>Page No.</t>
  </si>
  <si>
    <t>Endurance Group</t>
  </si>
  <si>
    <t>NC No.</t>
  </si>
  <si>
    <t>NC Date</t>
  </si>
  <si>
    <t>Part Name</t>
  </si>
  <si>
    <t>Part No. &amp; Rev. No.</t>
  </si>
  <si>
    <t>ETL Plant</t>
  </si>
  <si>
    <t>ETL Division</t>
  </si>
  <si>
    <t>Corrective Action Report
(Supplier)</t>
  </si>
  <si>
    <t>1. Problem Description (To be filled by ETL)</t>
  </si>
  <si>
    <t>Defect Photo / Sketch</t>
  </si>
  <si>
    <t>Defect Description</t>
  </si>
  <si>
    <t>Receipt</t>
  </si>
  <si>
    <t>Inprocess</t>
  </si>
  <si>
    <t>Customer End</t>
  </si>
  <si>
    <t>Warranty</t>
  </si>
  <si>
    <t>Safety</t>
  </si>
  <si>
    <t>Function</t>
  </si>
  <si>
    <t>Aesthetic</t>
  </si>
  <si>
    <t>Fitment</t>
  </si>
  <si>
    <t>Yes</t>
  </si>
  <si>
    <t>No</t>
  </si>
  <si>
    <t>Location --&gt;</t>
  </si>
  <si>
    <t>3. Process Flow</t>
  </si>
  <si>
    <t>4. Process Details</t>
  </si>
  <si>
    <t>Inspection Method</t>
  </si>
  <si>
    <t>Pokayoke</t>
  </si>
  <si>
    <t>Gauge</t>
  </si>
  <si>
    <t>Instrument</t>
  </si>
  <si>
    <t>Other</t>
  </si>
  <si>
    <t>Sp. Gauge</t>
  </si>
  <si>
    <t>Check Point at FI</t>
  </si>
  <si>
    <t>Checking Freq.</t>
  </si>
  <si>
    <t>Sampling</t>
  </si>
  <si>
    <t>Sample Size</t>
  </si>
  <si>
    <t>Process / Operation</t>
  </si>
  <si>
    <t>Machine / Cell</t>
  </si>
  <si>
    <t>Machine / Cell No.</t>
  </si>
  <si>
    <t>7. Root Cause Analysis</t>
  </si>
  <si>
    <t>Status</t>
  </si>
  <si>
    <t>Tgt Date</t>
  </si>
  <si>
    <t>Resp.</t>
  </si>
  <si>
    <t>Countermeasure Details</t>
  </si>
  <si>
    <t>Change In Inspection System</t>
  </si>
  <si>
    <t>Details</t>
  </si>
  <si>
    <t>Before</t>
  </si>
  <si>
    <t>After</t>
  </si>
  <si>
    <t>Drawing</t>
  </si>
  <si>
    <t>If other, specify</t>
  </si>
  <si>
    <t>Control Plan</t>
  </si>
  <si>
    <t>PFMEA</t>
  </si>
  <si>
    <t>Horizontal Deployment Required</t>
  </si>
  <si>
    <t>Applicable Machine / Model / Plant</t>
  </si>
  <si>
    <t xml:space="preserve">Target Date </t>
  </si>
  <si>
    <t>Process Flow Chart</t>
  </si>
  <si>
    <t>Packing Std</t>
  </si>
  <si>
    <t>WI / SOP</t>
  </si>
  <si>
    <t>PM Check Sheet</t>
  </si>
  <si>
    <t>JH Check Sheet</t>
  </si>
  <si>
    <t>Insp Check Sheet</t>
  </si>
  <si>
    <t>Pokayoke Check Sheet</t>
  </si>
  <si>
    <t>Audit Check Sheet</t>
  </si>
  <si>
    <t>Date</t>
  </si>
  <si>
    <t>Verified By</t>
  </si>
  <si>
    <t>2. Stock Details &amp; action taken for NG Parts</t>
  </si>
  <si>
    <t>Prepared By (Supplier)</t>
  </si>
  <si>
    <t>Approved  By (Supplier)</t>
  </si>
  <si>
    <t>Reviewed By (ETL)</t>
  </si>
  <si>
    <t>Approved By (ETL)</t>
  </si>
  <si>
    <t>Remarks</t>
  </si>
  <si>
    <r>
      <t xml:space="preserve">13. Effectiveness of Action </t>
    </r>
    <r>
      <rPr>
        <i/>
        <sz val="10.5"/>
        <color theme="1"/>
        <rFont val="Arial Narrow"/>
        <family val="2"/>
      </rPr>
      <t>(To be monitored by ETL)</t>
    </r>
  </si>
  <si>
    <t>Qty</t>
  </si>
  <si>
    <r>
      <t xml:space="preserve">5. Problem Analysis </t>
    </r>
    <r>
      <rPr>
        <i/>
        <sz val="10.5"/>
        <color theme="1"/>
        <rFont val="Arial Narrow"/>
        <family val="2"/>
      </rPr>
      <t>(Fish Bone Diagram &amp; Fact Check)</t>
    </r>
  </si>
  <si>
    <t>Root Cause
(Outflow)</t>
  </si>
  <si>
    <t>Supplier Name &amp; Code</t>
  </si>
  <si>
    <t>NC Submission Date</t>
  </si>
  <si>
    <t>Problem Severity (√)</t>
  </si>
  <si>
    <t>6. Inspection Method Analysis (Current) (√)</t>
  </si>
  <si>
    <t>9. Inspection Method After Customer Complaint (√)</t>
  </si>
  <si>
    <t>11. Horizontal Deployment (√)</t>
  </si>
  <si>
    <t>12. Document Review (√)</t>
  </si>
  <si>
    <r>
      <t xml:space="preserve">Detection Satge </t>
    </r>
    <r>
      <rPr>
        <b/>
        <sz val="12.1"/>
        <color theme="1"/>
        <rFont val="Arial Narrow"/>
        <family val="2"/>
      </rPr>
      <t>(√)</t>
    </r>
  </si>
  <si>
    <r>
      <t xml:space="preserve">8. Countermeasure ( Occurrence , Outflow &amp; System side Actions ) </t>
    </r>
    <r>
      <rPr>
        <sz val="9"/>
        <color theme="1"/>
        <rFont val="Arial Narrow"/>
        <family val="2"/>
      </rPr>
      <t>Both, Long term and short actions to be mentioned</t>
    </r>
  </si>
  <si>
    <r>
      <t>Jud (O/</t>
    </r>
    <r>
      <rPr>
        <b/>
        <sz val="10.5"/>
        <color rgb="FFFF0000"/>
        <rFont val="Arial Narrow"/>
        <family val="2"/>
      </rPr>
      <t>X</t>
    </r>
    <r>
      <rPr>
        <b/>
        <sz val="10.5"/>
        <color theme="1"/>
        <rFont val="Arial Narrow"/>
        <family val="2"/>
      </rPr>
      <t>)</t>
    </r>
  </si>
  <si>
    <t>Outsource (√)</t>
  </si>
  <si>
    <t>: 04.08.2021</t>
  </si>
  <si>
    <t>:01 of 02</t>
  </si>
  <si>
    <t>: Q7430 - F02</t>
  </si>
  <si>
    <t>: 03</t>
  </si>
  <si>
    <t>:02 of 02</t>
  </si>
  <si>
    <t>Core Plate</t>
  </si>
  <si>
    <t>Star Projects India ,Faridabad(Haryana)</t>
  </si>
  <si>
    <t>√</t>
  </si>
  <si>
    <t>Transmission</t>
  </si>
  <si>
    <t>10. Evidence of Countermeasure</t>
  </si>
  <si>
    <t>Bhim Singh</t>
  </si>
  <si>
    <t>Done</t>
  </si>
  <si>
    <t>Repeatative(√)</t>
  </si>
  <si>
    <t>All Machine/Final Inspection</t>
  </si>
  <si>
    <t>Aurangabad Maharashtra</t>
  </si>
  <si>
    <t>Ajay Malik</t>
  </si>
  <si>
    <t>O</t>
  </si>
  <si>
    <t>C-101</t>
  </si>
  <si>
    <t>Negligency Done by Inspector</t>
  </si>
  <si>
    <r>
      <t xml:space="preserve">2. a Containment Action : </t>
    </r>
    <r>
      <rPr>
        <sz val="10.5"/>
        <color theme="1"/>
        <rFont val="Arial Narrow"/>
        <family val="2"/>
      </rPr>
      <t>All material Segrigation done by Slip Gauge</t>
    </r>
  </si>
  <si>
    <t>PDC</t>
  </si>
  <si>
    <t>PDC-08</t>
  </si>
  <si>
    <t>Die Face Mis-Match</t>
  </si>
  <si>
    <t>X</t>
  </si>
  <si>
    <t>Tie bar Bolt Balancing</t>
  </si>
  <si>
    <t>Tie Baar Bolt Was found Un-Balance</t>
  </si>
  <si>
    <t>One face of the die was found in tapper</t>
  </si>
  <si>
    <t>Tie baar Bolt was found Un-Balance</t>
  </si>
  <si>
    <t>Tie baar Bolt Locking Mechanism Broken</t>
  </si>
  <si>
    <t xml:space="preserve">Core Plate-C101 Not Qualify to gap gauge- </t>
  </si>
  <si>
    <t>Core Plate-C101 Not Qualify to gap gauge</t>
  </si>
  <si>
    <t xml:space="preserve">Core Plate-C101 Not Qualify to gap gauge </t>
  </si>
  <si>
    <t>Due to Base Size and lug size of Receving gauge was set at higher Point.</t>
  </si>
  <si>
    <t>Date :22.12.22</t>
  </si>
  <si>
    <t>LugThickness</t>
  </si>
  <si>
    <t>2.80+0.10</t>
  </si>
  <si>
    <t>Base Thickness</t>
  </si>
  <si>
    <t>2.00±0.05</t>
  </si>
  <si>
    <t>Cavity</t>
  </si>
  <si>
    <t>Min.</t>
  </si>
  <si>
    <t>Max.</t>
  </si>
  <si>
    <t>Range</t>
  </si>
  <si>
    <t>Overall Avg.</t>
  </si>
  <si>
    <t>Flatness</t>
  </si>
  <si>
    <t>Passing allowance</t>
  </si>
  <si>
    <t>Gauge size(15parts Avg. Thickness+Flatness+Passing Allowance)</t>
  </si>
  <si>
    <t>Thickness Observed of existing running core Plate  (C101 )</t>
  </si>
  <si>
    <t>Gap Gauge Wear Out</t>
  </si>
  <si>
    <t>Baijnath,Rekha,Shyamveer)Training record &amp; Skill amtrix available for same(F13/P&amp;A(OJT),found ok</t>
  </si>
  <si>
    <t>Gap  Gauge Validation &amp; Verification Plan Available and Adhered (F07/QAD(JFR)</t>
  </si>
  <si>
    <r>
      <rPr>
        <sz val="8"/>
        <color theme="1"/>
        <rFont val="Arial Narrow"/>
        <family val="2"/>
      </rPr>
      <t xml:space="preserve">Improper flatness of stress relieving fixture </t>
    </r>
    <r>
      <rPr>
        <sz val="8"/>
        <color rgb="FFFF0000"/>
        <rFont val="Arial Narrow"/>
        <family val="2"/>
      </rPr>
      <t xml:space="preserve">
</t>
    </r>
  </si>
  <si>
    <t>Fixture validation plan available and adhered(F07A/QAD(JFR)</t>
  </si>
  <si>
    <t xml:space="preserve">Improper Stress relieving  Parameter 
</t>
  </si>
  <si>
    <r>
      <t>Stress relieving Parameter Observed Temp. 261</t>
    </r>
    <r>
      <rPr>
        <sz val="8"/>
        <color rgb="FF00B050"/>
        <rFont val="Arial"/>
        <family val="2"/>
      </rPr>
      <t>˚</t>
    </r>
    <r>
      <rPr>
        <sz val="8"/>
        <color rgb="FF00B050"/>
        <rFont val="Arial Narrow"/>
        <family val="2"/>
      </rPr>
      <t>C against 270</t>
    </r>
    <r>
      <rPr>
        <sz val="8"/>
        <color rgb="FF00B050"/>
        <rFont val="Calibri"/>
        <family val="2"/>
      </rPr>
      <t>±</t>
    </r>
    <r>
      <rPr>
        <sz val="8"/>
        <color rgb="FF00B050"/>
        <rFont val="Arial Narrow"/>
        <family val="2"/>
      </rPr>
      <t>20</t>
    </r>
    <r>
      <rPr>
        <sz val="8"/>
        <color rgb="FF00B050"/>
        <rFont val="Arial"/>
        <family val="2"/>
      </rPr>
      <t>˚</t>
    </r>
    <r>
      <rPr>
        <sz val="8"/>
        <color rgb="FF00B050"/>
        <rFont val="Arial Narrow"/>
        <family val="2"/>
      </rPr>
      <t>C ,Time obsd 30 minutes Against 25±5 minutes</t>
    </r>
  </si>
  <si>
    <t xml:space="preserve">Gap Gauge  size not  as per thickness of running part
</t>
  </si>
  <si>
    <t>Cleaning process available and adherd(WI /PRM/001)</t>
  </si>
  <si>
    <t>Date :15.11.22</t>
  </si>
  <si>
    <t>Gauge size not set as per existing running part , gauge was set on 2.12 mm and as per existing part sould be 2.09 mm chance of complaint</t>
  </si>
  <si>
    <t>100% parts was not passed from gap gauge.</t>
  </si>
  <si>
    <t xml:space="preserve"> Gap gauge set on 2.12 mm but as per existing part calculation sould be 2.09 mm</t>
  </si>
  <si>
    <t xml:space="preserve">Gap gauge size can be change as per part thickness </t>
  </si>
  <si>
    <t xml:space="preserve">Gap gauge setting frequency not defined </t>
  </si>
  <si>
    <t xml:space="preserve">Tie baar Bolt Locking or fix mechanism not availbale </t>
  </si>
  <si>
    <t>Possibility not concidered during define the daily machine check sheet</t>
  </si>
  <si>
    <t>23.12.2022</t>
  </si>
  <si>
    <t>1. Quality Alert made and displayed at concerned area 
2. Training has been provided to Operator..
3. 200% inspection started with identification ,Identification also defined for warehouse and star end.
4. Gap gauge setting &amp; verification started on daily basis as per (15 part avg. thickness +Flatness+Passing alowance 10 microns) 
5. Gap gauge size varification check point  added in  Pre-Dispatch inspection report</t>
  </si>
  <si>
    <t xml:space="preserve">All ETL core plate </t>
  </si>
  <si>
    <t xml:space="preserve">1. Tie Bar Bolt Locking Mechanism to be made and freezed
2.PDC Tool to be rectified and thickness maintain on 1.95 to 2.00 mm instead of 1.95 ~2.05 mm
3.Tool history to be maintained
4. Daily Machine check sheet updated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</si>
</sst>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0.5"/>
      <color theme="1"/>
      <name val="Arial Narrow"/>
      <family val="2"/>
    </font>
    <font>
      <sz val="10.5"/>
      <color theme="1"/>
      <name val="Arial Narrow"/>
      <family val="2"/>
    </font>
    <font>
      <i/>
      <sz val="10.5"/>
      <color theme="1"/>
      <name val="Arial Narrow"/>
      <family val="2"/>
    </font>
    <font>
      <b/>
      <sz val="12.1"/>
      <color theme="1"/>
      <name val="Arial Narrow"/>
      <family val="2"/>
    </font>
    <font>
      <sz val="9"/>
      <color theme="1"/>
      <name val="Arial Narrow"/>
      <family val="2"/>
    </font>
    <font>
      <b/>
      <sz val="10.5"/>
      <color rgb="FFFF0000"/>
      <name val="Arial Narrow"/>
      <family val="2"/>
    </font>
    <font>
      <sz val="8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11"/>
      <color rgb="FFFF0000"/>
      <name val="Arial Narrow"/>
      <family val="2"/>
    </font>
    <font>
      <sz val="8"/>
      <color rgb="FFFF0000"/>
      <name val="Arial Narrow"/>
      <family val="2"/>
    </font>
    <font>
      <sz val="8"/>
      <name val="Arial Narrow"/>
      <family val="2"/>
    </font>
    <font>
      <sz val="10"/>
      <color theme="1"/>
      <name val="Calibri"/>
      <family val="2"/>
      <scheme val="minor"/>
    </font>
    <font>
      <sz val="8"/>
      <color rgb="FF00B050"/>
      <name val="Arial Narrow"/>
      <family val="2"/>
    </font>
    <font>
      <b/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color rgb="FF00B050"/>
      <name val="Arial"/>
      <family val="2"/>
    </font>
    <font>
      <sz val="8"/>
      <color rgb="FF00B050"/>
      <name val="Calibri"/>
      <family val="2"/>
    </font>
    <font>
      <sz val="36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9">
    <xf numFmtId="0" fontId="0" fillId="0" borderId="0" xfId="0"/>
    <xf numFmtId="0" fontId="2" fillId="0" borderId="10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30" xfId="0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2" fillId="0" borderId="70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 wrapText="1"/>
    </xf>
    <xf numFmtId="0" fontId="3" fillId="0" borderId="25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3" fillId="0" borderId="30" xfId="0" applyFont="1" applyBorder="1" applyAlignment="1">
      <alignment horizontal="left" vertical="center"/>
    </xf>
    <xf numFmtId="0" fontId="3" fillId="0" borderId="3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3" fillId="0" borderId="76" xfId="0" applyFont="1" applyBorder="1" applyAlignment="1">
      <alignment vertical="center"/>
    </xf>
    <xf numFmtId="0" fontId="3" fillId="0" borderId="60" xfId="0" applyFont="1" applyBorder="1" applyAlignment="1">
      <alignment vertical="center"/>
    </xf>
    <xf numFmtId="0" fontId="2" fillId="0" borderId="30" xfId="0" applyFont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3" fillId="0" borderId="32" xfId="0" applyFont="1" applyBorder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25" xfId="0" applyFont="1" applyBorder="1" applyAlignment="1">
      <alignment vertical="center"/>
    </xf>
    <xf numFmtId="0" fontId="11" fillId="0" borderId="67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61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63" xfId="0" applyFont="1" applyBorder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0" fillId="0" borderId="0" xfId="0" applyBorder="1"/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3" fillId="0" borderId="80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0" borderId="85" xfId="0" applyFont="1" applyBorder="1" applyAlignment="1">
      <alignment horizontal="center" vertical="center"/>
    </xf>
    <xf numFmtId="0" fontId="2" fillId="2" borderId="68" xfId="0" applyFont="1" applyFill="1" applyBorder="1" applyAlignment="1">
      <alignment horizontal="left" vertical="center" wrapText="1"/>
    </xf>
    <xf numFmtId="0" fontId="2" fillId="2" borderId="24" xfId="0" applyFont="1" applyFill="1" applyBorder="1" applyAlignment="1">
      <alignment horizontal="left" vertical="center" wrapText="1"/>
    </xf>
    <xf numFmtId="0" fontId="2" fillId="2" borderId="69" xfId="0" applyFont="1" applyFill="1" applyBorder="1" applyAlignment="1">
      <alignment horizontal="left" vertical="center" wrapText="1"/>
    </xf>
    <xf numFmtId="0" fontId="3" fillId="0" borderId="7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3" fillId="0" borderId="64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3" fillId="0" borderId="88" xfId="0" applyFont="1" applyBorder="1" applyAlignment="1">
      <alignment vertical="center"/>
    </xf>
    <xf numFmtId="0" fontId="3" fillId="0" borderId="55" xfId="0" applyFont="1" applyBorder="1" applyAlignment="1">
      <alignment vertical="center"/>
    </xf>
    <xf numFmtId="0" fontId="2" fillId="0" borderId="82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83" xfId="0" applyFont="1" applyBorder="1" applyAlignment="1">
      <alignment horizontal="center" vertical="center"/>
    </xf>
    <xf numFmtId="0" fontId="3" fillId="0" borderId="6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86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54" xfId="0" applyFont="1" applyBorder="1" applyAlignment="1">
      <alignment horizontal="left" vertical="center"/>
    </xf>
    <xf numFmtId="0" fontId="3" fillId="0" borderId="55" xfId="0" applyFont="1" applyBorder="1" applyAlignment="1">
      <alignment horizontal="left" vertical="center"/>
    </xf>
    <xf numFmtId="0" fontId="3" fillId="0" borderId="93" xfId="0" applyFont="1" applyBorder="1" applyAlignment="1">
      <alignment horizontal="left" vertical="center"/>
    </xf>
    <xf numFmtId="0" fontId="2" fillId="2" borderId="62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63" xfId="0" applyFont="1" applyFill="1" applyBorder="1" applyAlignment="1">
      <alignment horizontal="left" vertical="center" wrapText="1"/>
    </xf>
    <xf numFmtId="0" fontId="3" fillId="0" borderId="65" xfId="0" applyFont="1" applyBorder="1" applyAlignment="1">
      <alignment horizontal="center" vertical="center"/>
    </xf>
    <xf numFmtId="0" fontId="3" fillId="0" borderId="62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14" fontId="3" fillId="0" borderId="14" xfId="0" applyNumberFormat="1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0" fontId="2" fillId="2" borderId="70" xfId="0" applyFont="1" applyFill="1" applyBorder="1" applyAlignment="1">
      <alignment horizontal="center" vertical="center" textRotation="90"/>
    </xf>
    <xf numFmtId="0" fontId="2" fillId="0" borderId="10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textRotation="90"/>
    </xf>
    <xf numFmtId="0" fontId="2" fillId="0" borderId="8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2" fillId="0" borderId="82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9" fontId="3" fillId="0" borderId="30" xfId="0" applyNumberFormat="1" applyFont="1" applyBorder="1" applyAlignment="1">
      <alignment horizontal="left" vertical="center"/>
    </xf>
    <xf numFmtId="0" fontId="3" fillId="0" borderId="30" xfId="0" applyFont="1" applyBorder="1" applyAlignment="1">
      <alignment horizontal="left" vertical="center"/>
    </xf>
    <xf numFmtId="0" fontId="3" fillId="0" borderId="30" xfId="0" applyFont="1" applyBorder="1" applyAlignment="1">
      <alignment horizontal="center" vertical="center"/>
    </xf>
    <xf numFmtId="0" fontId="3" fillId="0" borderId="83" xfId="0" applyFont="1" applyBorder="1" applyAlignment="1">
      <alignment horizontal="center" vertical="center"/>
    </xf>
    <xf numFmtId="0" fontId="2" fillId="0" borderId="64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65" xfId="0" applyFont="1" applyFill="1" applyBorder="1" applyAlignment="1">
      <alignment horizontal="center" vertical="center" wrapText="1"/>
    </xf>
    <xf numFmtId="0" fontId="2" fillId="0" borderId="70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86" xfId="0" applyFont="1" applyBorder="1" applyAlignment="1">
      <alignment horizontal="center" vertical="center" textRotation="90" wrapText="1"/>
    </xf>
    <xf numFmtId="0" fontId="2" fillId="0" borderId="87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horizontal="center" vertical="center" textRotation="90" wrapText="1"/>
    </xf>
    <xf numFmtId="0" fontId="2" fillId="0" borderId="82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31" xfId="0" applyFont="1" applyBorder="1" applyAlignment="1">
      <alignment horizontal="left" vertical="top" wrapText="1"/>
    </xf>
    <xf numFmtId="0" fontId="3" fillId="0" borderId="25" xfId="0" applyFont="1" applyBorder="1" applyAlignment="1">
      <alignment horizontal="left" vertical="top" wrapText="1"/>
    </xf>
    <xf numFmtId="0" fontId="3" fillId="0" borderId="26" xfId="0" applyFont="1" applyBorder="1" applyAlignment="1">
      <alignment horizontal="left" vertical="top" wrapText="1"/>
    </xf>
    <xf numFmtId="0" fontId="2" fillId="0" borderId="89" xfId="0" applyFont="1" applyBorder="1" applyAlignment="1">
      <alignment horizontal="center" vertical="center" textRotation="90"/>
    </xf>
    <xf numFmtId="0" fontId="2" fillId="0" borderId="70" xfId="0" applyFont="1" applyBorder="1" applyAlignment="1">
      <alignment horizontal="center" vertical="center" textRotation="90"/>
    </xf>
    <xf numFmtId="0" fontId="2" fillId="0" borderId="14" xfId="0" applyFont="1" applyBorder="1" applyAlignment="1">
      <alignment horizontal="center" vertical="center"/>
    </xf>
    <xf numFmtId="0" fontId="2" fillId="0" borderId="70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82" xfId="0" applyFont="1" applyBorder="1" applyAlignment="1">
      <alignment horizontal="left" vertical="center" wrapText="1"/>
    </xf>
    <xf numFmtId="0" fontId="2" fillId="0" borderId="30" xfId="0" applyFont="1" applyBorder="1" applyAlignment="1">
      <alignment horizontal="left" vertical="center" wrapText="1"/>
    </xf>
    <xf numFmtId="0" fontId="2" fillId="2" borderId="58" xfId="0" applyFont="1" applyFill="1" applyBorder="1" applyAlignment="1">
      <alignment horizontal="left" vertical="center"/>
    </xf>
    <xf numFmtId="0" fontId="2" fillId="2" borderId="51" xfId="0" applyFont="1" applyFill="1" applyBorder="1" applyAlignment="1">
      <alignment horizontal="left" vertical="center"/>
    </xf>
    <xf numFmtId="0" fontId="2" fillId="2" borderId="59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/>
    </xf>
    <xf numFmtId="0" fontId="6" fillId="0" borderId="85" xfId="0" applyFont="1" applyBorder="1" applyAlignment="1">
      <alignment horizontal="left" vertical="center"/>
    </xf>
    <xf numFmtId="0" fontId="3" fillId="0" borderId="71" xfId="0" applyFont="1" applyBorder="1" applyAlignment="1">
      <alignment horizontal="left" vertical="center"/>
    </xf>
    <xf numFmtId="0" fontId="3" fillId="0" borderId="76" xfId="0" applyFont="1" applyBorder="1" applyAlignment="1">
      <alignment horizontal="left" vertical="center"/>
    </xf>
    <xf numFmtId="0" fontId="3" fillId="0" borderId="58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3" fillId="0" borderId="51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61" xfId="0" applyFont="1" applyBorder="1" applyAlignment="1">
      <alignment horizontal="left" vertical="center"/>
    </xf>
    <xf numFmtId="0" fontId="3" fillId="0" borderId="75" xfId="0" applyFont="1" applyBorder="1" applyAlignment="1">
      <alignment horizontal="center" vertical="center"/>
    </xf>
    <xf numFmtId="0" fontId="2" fillId="2" borderId="6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1" xfId="0" applyFont="1" applyFill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65" xfId="0" applyFont="1" applyBorder="1" applyAlignment="1">
      <alignment horizontal="left" vertical="center"/>
    </xf>
    <xf numFmtId="0" fontId="3" fillId="0" borderId="56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2" fillId="0" borderId="3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center" wrapText="1"/>
    </xf>
    <xf numFmtId="0" fontId="11" fillId="0" borderId="8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 wrapText="1"/>
    </xf>
    <xf numFmtId="0" fontId="22" fillId="0" borderId="6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6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3" fillId="0" borderId="93" xfId="0" applyFont="1" applyBorder="1" applyAlignment="1">
      <alignment horizontal="center" vertical="center"/>
    </xf>
    <xf numFmtId="0" fontId="2" fillId="2" borderId="80" xfId="0" applyFont="1" applyFill="1" applyBorder="1" applyAlignment="1">
      <alignment horizontal="left" vertical="center" wrapText="1"/>
    </xf>
    <xf numFmtId="0" fontId="2" fillId="2" borderId="32" xfId="0" applyFont="1" applyFill="1" applyBorder="1" applyAlignment="1">
      <alignment horizontal="left" vertical="center" wrapText="1"/>
    </xf>
    <xf numFmtId="0" fontId="2" fillId="2" borderId="82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/>
    </xf>
    <xf numFmtId="0" fontId="3" fillId="0" borderId="94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32" xfId="0" applyFont="1" applyBorder="1" applyAlignment="1">
      <alignment vertical="center"/>
    </xf>
    <xf numFmtId="0" fontId="3" fillId="0" borderId="30" xfId="0" applyFont="1" applyBorder="1" applyAlignment="1">
      <alignment vertical="center"/>
    </xf>
    <xf numFmtId="0" fontId="2" fillId="0" borderId="30" xfId="0" applyFont="1" applyFill="1" applyBorder="1" applyAlignment="1">
      <alignment horizontal="center" vertical="center"/>
    </xf>
    <xf numFmtId="0" fontId="3" fillId="0" borderId="41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57" xfId="0" applyFont="1" applyBorder="1" applyAlignment="1">
      <alignment vertical="center"/>
    </xf>
    <xf numFmtId="0" fontId="3" fillId="0" borderId="56" xfId="0" applyFont="1" applyBorder="1" applyAlignment="1">
      <alignment vertical="center"/>
    </xf>
    <xf numFmtId="0" fontId="2" fillId="2" borderId="58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7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76" xfId="0" applyFont="1" applyBorder="1" applyAlignment="1">
      <alignment horizontal="center" vertical="center"/>
    </xf>
    <xf numFmtId="0" fontId="2" fillId="3" borderId="91" xfId="0" applyFont="1" applyFill="1" applyBorder="1" applyAlignment="1">
      <alignment horizontal="left" vertical="center" wrapText="1"/>
    </xf>
    <xf numFmtId="0" fontId="2" fillId="3" borderId="90" xfId="0" applyFont="1" applyFill="1" applyBorder="1" applyAlignment="1">
      <alignment horizontal="left" vertical="center" wrapText="1"/>
    </xf>
    <xf numFmtId="0" fontId="2" fillId="3" borderId="92" xfId="0" applyFont="1" applyFill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79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3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50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77" xfId="0" applyFont="1" applyFill="1" applyBorder="1" applyAlignment="1">
      <alignment horizontal="center" vertical="center"/>
    </xf>
    <xf numFmtId="0" fontId="3" fillId="0" borderId="44" xfId="0" applyFont="1" applyBorder="1" applyAlignment="1">
      <alignment horizontal="left" vertical="center"/>
    </xf>
    <xf numFmtId="0" fontId="3" fillId="0" borderId="45" xfId="0" applyFont="1" applyBorder="1" applyAlignment="1">
      <alignment horizontal="left" vertical="center"/>
    </xf>
    <xf numFmtId="0" fontId="3" fillId="0" borderId="4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2" fillId="2" borderId="58" xfId="0" applyFont="1" applyFill="1" applyBorder="1" applyAlignment="1">
      <alignment horizontal="left" vertical="center" wrapText="1"/>
    </xf>
    <xf numFmtId="0" fontId="2" fillId="2" borderId="51" xfId="0" applyFont="1" applyFill="1" applyBorder="1" applyAlignment="1">
      <alignment horizontal="left" vertical="center" wrapText="1"/>
    </xf>
    <xf numFmtId="0" fontId="2" fillId="2" borderId="6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75" xfId="0" applyFont="1" applyFill="1" applyBorder="1" applyAlignment="1">
      <alignment horizontal="left" vertical="center" wrapText="1"/>
    </xf>
    <xf numFmtId="0" fontId="2" fillId="2" borderId="25" xfId="0" applyFont="1" applyFill="1" applyBorder="1" applyAlignment="1">
      <alignment horizontal="left" vertical="center" wrapText="1"/>
    </xf>
    <xf numFmtId="0" fontId="2" fillId="0" borderId="36" xfId="0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center" vertical="center"/>
    </xf>
    <xf numFmtId="0" fontId="3" fillId="0" borderId="38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0" fontId="3" fillId="0" borderId="37" xfId="0" applyFont="1" applyBorder="1" applyAlignment="1">
      <alignment horizontal="left" vertical="center"/>
    </xf>
    <xf numFmtId="0" fontId="3" fillId="0" borderId="40" xfId="0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3" fillId="0" borderId="63" xfId="0" applyFont="1" applyBorder="1" applyAlignment="1">
      <alignment horizontal="left" vertical="center"/>
    </xf>
    <xf numFmtId="0" fontId="3" fillId="0" borderId="66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14" fontId="3" fillId="0" borderId="54" xfId="0" applyNumberFormat="1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2" fillId="2" borderId="68" xfId="0" applyFont="1" applyFill="1" applyBorder="1" applyAlignment="1">
      <alignment horizontal="left" vertical="center"/>
    </xf>
    <xf numFmtId="0" fontId="2" fillId="2" borderId="24" xfId="0" applyFont="1" applyFill="1" applyBorder="1" applyAlignment="1">
      <alignment horizontal="left" vertical="center"/>
    </xf>
    <xf numFmtId="0" fontId="2" fillId="2" borderId="69" xfId="0" applyFont="1" applyFill="1" applyBorder="1" applyAlignment="1">
      <alignment horizontal="left" vertical="center"/>
    </xf>
    <xf numFmtId="0" fontId="3" fillId="0" borderId="7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center" vertical="center" textRotation="90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7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61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76" xfId="0" applyFont="1" applyFill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3" fillId="0" borderId="72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left" vertical="center"/>
    </xf>
    <xf numFmtId="0" fontId="3" fillId="0" borderId="74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75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14" fontId="3" fillId="0" borderId="11" xfId="0" applyNumberFormat="1" applyFont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14" fontId="3" fillId="0" borderId="13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textRotation="45"/>
    </xf>
    <xf numFmtId="0" fontId="0" fillId="0" borderId="0" xfId="0" applyAlignment="1">
      <alignment horizontal="center"/>
    </xf>
    <xf numFmtId="0" fontId="23" fillId="4" borderId="0" xfId="0" applyFont="1" applyFill="1"/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 wrapText="1"/>
    </xf>
    <xf numFmtId="2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left" wrapText="1"/>
    </xf>
    <xf numFmtId="2" fontId="24" fillId="4" borderId="0" xfId="0" applyNumberFormat="1" applyFont="1" applyFill="1" applyAlignment="1">
      <alignment horizontal="center" vertical="center"/>
    </xf>
    <xf numFmtId="0" fontId="9" fillId="0" borderId="67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6" fillId="0" borderId="71" xfId="0" applyFont="1" applyBorder="1" applyAlignment="1">
      <alignment horizontal="left" vertical="center" wrapText="1"/>
    </xf>
    <xf numFmtId="0" fontId="6" fillId="0" borderId="61" xfId="0" applyFont="1" applyBorder="1" applyAlignment="1">
      <alignment horizontal="left" vertical="center" wrapText="1"/>
    </xf>
    <xf numFmtId="0" fontId="6" fillId="0" borderId="63" xfId="0" applyFont="1" applyBorder="1" applyAlignment="1">
      <alignment horizontal="left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</cellXfs>
  <cellStyles count="1"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75744</xdr:colOff>
      <xdr:row>38</xdr:row>
      <xdr:rowOff>126495</xdr:rowOff>
    </xdr:from>
    <xdr:to>
      <xdr:col>9</xdr:col>
      <xdr:colOff>240644</xdr:colOff>
      <xdr:row>38</xdr:row>
      <xdr:rowOff>126495</xdr:rowOff>
    </xdr:to>
    <xdr:cxnSp macro="">
      <xdr:nvCxnSpPr>
        <xdr:cNvPr id="2" name="Straight Arrow Connector 1"/>
        <xdr:cNvCxnSpPr/>
      </xdr:nvCxnSpPr>
      <xdr:spPr>
        <a:xfrm>
          <a:off x="75744" y="7705082"/>
          <a:ext cx="2550291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240199</xdr:colOff>
      <xdr:row>37</xdr:row>
      <xdr:rowOff>228139</xdr:rowOff>
    </xdr:from>
    <xdr:to>
      <xdr:col>12</xdr:col>
      <xdr:colOff>612913</xdr:colOff>
      <xdr:row>39</xdr:row>
      <xdr:rowOff>149090</xdr:rowOff>
    </xdr:to>
    <xdr:sp macro="" textlink="">
      <xdr:nvSpPr>
        <xdr:cNvPr id="3" name="TextBox 2"/>
        <xdr:cNvSpPr txBox="1"/>
      </xdr:nvSpPr>
      <xdr:spPr>
        <a:xfrm>
          <a:off x="2625590" y="7491987"/>
          <a:ext cx="1316932" cy="42619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>
              <a:solidFill>
                <a:srgbClr val="FF0000"/>
              </a:solidFill>
            </a:rPr>
            <a:t>Core</a:t>
          </a:r>
          <a:r>
            <a:rPr lang="en-US" sz="900" baseline="0">
              <a:solidFill>
                <a:srgbClr val="FF0000"/>
              </a:solidFill>
            </a:rPr>
            <a:t> Plate Not Qualify to Gap Gauge</a:t>
          </a:r>
          <a:endParaRPr 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91109</xdr:colOff>
      <xdr:row>30</xdr:row>
      <xdr:rowOff>165652</xdr:rowOff>
    </xdr:from>
    <xdr:to>
      <xdr:col>9</xdr:col>
      <xdr:colOff>66261</xdr:colOff>
      <xdr:row>38</xdr:row>
      <xdr:rowOff>107675</xdr:rowOff>
    </xdr:to>
    <xdr:cxnSp macro="">
      <xdr:nvCxnSpPr>
        <xdr:cNvPr id="4" name="Straight Arrow Connector 3"/>
        <xdr:cNvCxnSpPr/>
      </xdr:nvCxnSpPr>
      <xdr:spPr>
        <a:xfrm rot="16200000" flipH="1">
          <a:off x="1300369" y="6534979"/>
          <a:ext cx="1805610" cy="49695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30</xdr:row>
      <xdr:rowOff>72072</xdr:rowOff>
    </xdr:from>
    <xdr:to>
      <xdr:col>4</xdr:col>
      <xdr:colOff>190500</xdr:colOff>
      <xdr:row>38</xdr:row>
      <xdr:rowOff>115957</xdr:rowOff>
    </xdr:to>
    <xdr:cxnSp macro="">
      <xdr:nvCxnSpPr>
        <xdr:cNvPr id="5" name="Straight Arrow Connector 4"/>
        <xdr:cNvCxnSpPr/>
      </xdr:nvCxnSpPr>
      <xdr:spPr>
        <a:xfrm>
          <a:off x="677932" y="5787072"/>
          <a:ext cx="572742" cy="156788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86554</xdr:colOff>
      <xdr:row>38</xdr:row>
      <xdr:rowOff>117228</xdr:rowOff>
    </xdr:from>
    <xdr:to>
      <xdr:col>7</xdr:col>
      <xdr:colOff>55908</xdr:colOff>
      <xdr:row>43</xdr:row>
      <xdr:rowOff>124239</xdr:rowOff>
    </xdr:to>
    <xdr:cxnSp macro="">
      <xdr:nvCxnSpPr>
        <xdr:cNvPr id="6" name="Straight Arrow Connector 5"/>
        <xdr:cNvCxnSpPr/>
      </xdr:nvCxnSpPr>
      <xdr:spPr>
        <a:xfrm rot="5400000" flipH="1" flipV="1">
          <a:off x="1158338" y="8808569"/>
          <a:ext cx="1569111" cy="493229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38</xdr:row>
      <xdr:rowOff>133766</xdr:rowOff>
    </xdr:from>
    <xdr:to>
      <xdr:col>1</xdr:col>
      <xdr:colOff>171865</xdr:colOff>
      <xdr:row>43</xdr:row>
      <xdr:rowOff>142875</xdr:rowOff>
    </xdr:to>
    <xdr:cxnSp macro="">
      <xdr:nvCxnSpPr>
        <xdr:cNvPr id="7" name="Straight Arrow Connector 6"/>
        <xdr:cNvCxnSpPr/>
      </xdr:nvCxnSpPr>
      <xdr:spPr>
        <a:xfrm flipV="1">
          <a:off x="276225" y="7906166"/>
          <a:ext cx="143290" cy="1352134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88112</xdr:colOff>
      <xdr:row>0</xdr:row>
      <xdr:rowOff>83502</xdr:rowOff>
    </xdr:from>
    <xdr:to>
      <xdr:col>4</xdr:col>
      <xdr:colOff>147944</xdr:colOff>
      <xdr:row>2</xdr:row>
      <xdr:rowOff>142878</xdr:rowOff>
    </xdr:to>
    <xdr:pic>
      <xdr:nvPicPr>
        <xdr:cNvPr id="8" name="Picture 7" descr="endurance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112" y="83502"/>
          <a:ext cx="1088532" cy="440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66261</xdr:colOff>
      <xdr:row>55</xdr:row>
      <xdr:rowOff>82826</xdr:rowOff>
    </xdr:from>
    <xdr:to>
      <xdr:col>4</xdr:col>
      <xdr:colOff>126093</xdr:colOff>
      <xdr:row>57</xdr:row>
      <xdr:rowOff>142202</xdr:rowOff>
    </xdr:to>
    <xdr:pic>
      <xdr:nvPicPr>
        <xdr:cNvPr id="9" name="Picture 8" descr="endurance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61" y="10750826"/>
          <a:ext cx="1120006" cy="440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19426</xdr:colOff>
      <xdr:row>43</xdr:row>
      <xdr:rowOff>140805</xdr:rowOff>
    </xdr:from>
    <xdr:to>
      <xdr:col>7</xdr:col>
      <xdr:colOff>184491</xdr:colOff>
      <xdr:row>44</xdr:row>
      <xdr:rowOff>102577</xdr:rowOff>
    </xdr:to>
    <xdr:sp macro="" textlink="">
      <xdr:nvSpPr>
        <xdr:cNvPr id="10" name="TextBox 9"/>
        <xdr:cNvSpPr txBox="1"/>
      </xdr:nvSpPr>
      <xdr:spPr>
        <a:xfrm>
          <a:off x="1323618" y="9607190"/>
          <a:ext cx="721911" cy="27682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/>
            <a:t>METHOD</a:t>
          </a:r>
        </a:p>
      </xdr:txBody>
    </xdr:sp>
    <xdr:clientData/>
  </xdr:twoCellAnchor>
  <xdr:twoCellAnchor>
    <xdr:from>
      <xdr:col>0</xdr:col>
      <xdr:colOff>137025</xdr:colOff>
      <xdr:row>43</xdr:row>
      <xdr:rowOff>149088</xdr:rowOff>
    </xdr:from>
    <xdr:to>
      <xdr:col>3</xdr:col>
      <xdr:colOff>127752</xdr:colOff>
      <xdr:row>44</xdr:row>
      <xdr:rowOff>109904</xdr:rowOff>
    </xdr:to>
    <xdr:sp macro="" textlink="">
      <xdr:nvSpPr>
        <xdr:cNvPr id="11" name="TextBox 10"/>
        <xdr:cNvSpPr txBox="1"/>
      </xdr:nvSpPr>
      <xdr:spPr>
        <a:xfrm>
          <a:off x="137025" y="9615473"/>
          <a:ext cx="752727" cy="27587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/>
            <a:t>MATERIAL</a:t>
          </a:r>
        </a:p>
      </xdr:txBody>
    </xdr:sp>
    <xdr:clientData/>
  </xdr:twoCellAnchor>
  <xdr:twoCellAnchor>
    <xdr:from>
      <xdr:col>5</xdr:col>
      <xdr:colOff>267914</xdr:colOff>
      <xdr:row>29</xdr:row>
      <xdr:rowOff>67870</xdr:rowOff>
    </xdr:from>
    <xdr:to>
      <xdr:col>8</xdr:col>
      <xdr:colOff>184501</xdr:colOff>
      <xdr:row>30</xdr:row>
      <xdr:rowOff>157369</xdr:rowOff>
    </xdr:to>
    <xdr:sp macro="" textlink="">
      <xdr:nvSpPr>
        <xdr:cNvPr id="12" name="TextBox 11"/>
        <xdr:cNvSpPr txBox="1"/>
      </xdr:nvSpPr>
      <xdr:spPr>
        <a:xfrm>
          <a:off x="1576566" y="5592370"/>
          <a:ext cx="720000" cy="27999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/>
            <a:t>MAN</a:t>
          </a:r>
        </a:p>
      </xdr:txBody>
    </xdr:sp>
    <xdr:clientData/>
  </xdr:twoCellAnchor>
  <xdr:twoCellAnchor>
    <xdr:from>
      <xdr:col>0</xdr:col>
      <xdr:colOff>149087</xdr:colOff>
      <xdr:row>29</xdr:row>
      <xdr:rowOff>67871</xdr:rowOff>
    </xdr:from>
    <xdr:to>
      <xdr:col>4</xdr:col>
      <xdr:colOff>115957</xdr:colOff>
      <xdr:row>31</xdr:row>
      <xdr:rowOff>16565</xdr:rowOff>
    </xdr:to>
    <xdr:sp macro="" textlink="">
      <xdr:nvSpPr>
        <xdr:cNvPr id="13" name="TextBox 12"/>
        <xdr:cNvSpPr txBox="1"/>
      </xdr:nvSpPr>
      <xdr:spPr>
        <a:xfrm>
          <a:off x="149087" y="5592371"/>
          <a:ext cx="1027044" cy="32969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/>
            <a:t>MACHINE/</a:t>
          </a:r>
          <a:r>
            <a:rPr lang="en-US" sz="1000">
              <a:solidFill>
                <a:schemeClr val="dk1"/>
              </a:solidFill>
              <a:latin typeface="+mn-lt"/>
              <a:ea typeface="+mn-ea"/>
              <a:cs typeface="+mn-cs"/>
            </a:rPr>
            <a:t>TOOL</a:t>
          </a:r>
          <a:endParaRPr lang="en-US" sz="1000"/>
        </a:p>
      </xdr:txBody>
    </xdr:sp>
    <xdr:clientData/>
  </xdr:twoCellAnchor>
  <xdr:twoCellAnchor>
    <xdr:from>
      <xdr:col>15</xdr:col>
      <xdr:colOff>143323</xdr:colOff>
      <xdr:row>22</xdr:row>
      <xdr:rowOff>124618</xdr:rowOff>
    </xdr:from>
    <xdr:to>
      <xdr:col>17</xdr:col>
      <xdr:colOff>229466</xdr:colOff>
      <xdr:row>25</xdr:row>
      <xdr:rowOff>39465</xdr:rowOff>
    </xdr:to>
    <xdr:grpSp>
      <xdr:nvGrpSpPr>
        <xdr:cNvPr id="53" name="Group 52"/>
        <xdr:cNvGrpSpPr/>
      </xdr:nvGrpSpPr>
      <xdr:grpSpPr>
        <a:xfrm>
          <a:off x="5105848" y="4496593"/>
          <a:ext cx="581443" cy="486347"/>
          <a:chOff x="7860081" y="5202277"/>
          <a:chExt cx="1039047" cy="882898"/>
        </a:xfrm>
      </xdr:grpSpPr>
      <xdr:sp macro="" textlink="">
        <xdr:nvSpPr>
          <xdr:cNvPr id="51" name="Oval 50"/>
          <xdr:cNvSpPr/>
        </xdr:nvSpPr>
        <xdr:spPr>
          <a:xfrm>
            <a:off x="7960164" y="5202277"/>
            <a:ext cx="588450" cy="481156"/>
          </a:xfrm>
          <a:prstGeom prst="ellipse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600" b="1"/>
              <a:t>80</a:t>
            </a:r>
            <a:endParaRPr lang="en-IN" sz="600" b="1"/>
          </a:p>
        </xdr:txBody>
      </xdr:sp>
      <xdr:sp macro="" textlink="">
        <xdr:nvSpPr>
          <xdr:cNvPr id="52" name="TextBox 78"/>
          <xdr:cNvSpPr txBox="1"/>
        </xdr:nvSpPr>
        <xdr:spPr>
          <a:xfrm>
            <a:off x="7860081" y="5747029"/>
            <a:ext cx="1039047" cy="33814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600"/>
              <a:t>BARELLING</a:t>
            </a:r>
          </a:p>
        </xdr:txBody>
      </xdr:sp>
    </xdr:grpSp>
    <xdr:clientData/>
  </xdr:twoCellAnchor>
  <xdr:twoCellAnchor>
    <xdr:from>
      <xdr:col>5</xdr:col>
      <xdr:colOff>165655</xdr:colOff>
      <xdr:row>22</xdr:row>
      <xdr:rowOff>80556</xdr:rowOff>
    </xdr:from>
    <xdr:to>
      <xdr:col>6</xdr:col>
      <xdr:colOff>192285</xdr:colOff>
      <xdr:row>23</xdr:row>
      <xdr:rowOff>105602</xdr:rowOff>
    </xdr:to>
    <xdr:sp macro="" textlink="">
      <xdr:nvSpPr>
        <xdr:cNvPr id="55" name="Oval 54"/>
        <xdr:cNvSpPr/>
      </xdr:nvSpPr>
      <xdr:spPr>
        <a:xfrm>
          <a:off x="1474307" y="4271556"/>
          <a:ext cx="333087" cy="215546"/>
        </a:xfrm>
        <a:prstGeom prst="ellipse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600" b="1"/>
            <a:t>20</a:t>
          </a:r>
          <a:endParaRPr lang="en-IN" sz="600" b="1"/>
        </a:p>
      </xdr:txBody>
    </xdr:sp>
    <xdr:clientData/>
  </xdr:twoCellAnchor>
  <xdr:twoCellAnchor>
    <xdr:from>
      <xdr:col>3</xdr:col>
      <xdr:colOff>7912</xdr:colOff>
      <xdr:row>22</xdr:row>
      <xdr:rowOff>5282</xdr:rowOff>
    </xdr:from>
    <xdr:to>
      <xdr:col>25</xdr:col>
      <xdr:colOff>945291</xdr:colOff>
      <xdr:row>26</xdr:row>
      <xdr:rowOff>33886</xdr:rowOff>
    </xdr:to>
    <xdr:grpSp>
      <xdr:nvGrpSpPr>
        <xdr:cNvPr id="84" name="Group 83"/>
        <xdr:cNvGrpSpPr/>
      </xdr:nvGrpSpPr>
      <xdr:grpSpPr>
        <a:xfrm>
          <a:off x="769912" y="4377257"/>
          <a:ext cx="7900154" cy="790604"/>
          <a:chOff x="695741" y="4132456"/>
          <a:chExt cx="7102514" cy="837109"/>
        </a:xfrm>
      </xdr:grpSpPr>
      <xdr:grpSp>
        <xdr:nvGrpSpPr>
          <xdr:cNvPr id="63" name="Group 62"/>
          <xdr:cNvGrpSpPr/>
        </xdr:nvGrpSpPr>
        <xdr:grpSpPr>
          <a:xfrm>
            <a:off x="695741" y="4232414"/>
            <a:ext cx="6521106" cy="737151"/>
            <a:chOff x="762001" y="4240697"/>
            <a:chExt cx="6601090" cy="712304"/>
          </a:xfrm>
        </xdr:grpSpPr>
        <xdr:grpSp>
          <xdr:nvGrpSpPr>
            <xdr:cNvPr id="27" name="Group 26"/>
            <xdr:cNvGrpSpPr/>
          </xdr:nvGrpSpPr>
          <xdr:grpSpPr>
            <a:xfrm>
              <a:off x="762001" y="4240697"/>
              <a:ext cx="5037320" cy="712304"/>
              <a:chOff x="188414" y="731279"/>
              <a:chExt cx="10092172" cy="1667858"/>
            </a:xfrm>
          </xdr:grpSpPr>
          <xdr:sp macro="" textlink="">
            <xdr:nvSpPr>
              <xdr:cNvPr id="28" name="Diamond 27"/>
              <xdr:cNvSpPr/>
            </xdr:nvSpPr>
            <xdr:spPr>
              <a:xfrm>
                <a:off x="356101" y="731279"/>
                <a:ext cx="843147" cy="496229"/>
              </a:xfrm>
              <a:prstGeom prst="diamond">
                <a:avLst/>
              </a:prstGeom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IN" sz="600" b="1">
                    <a:solidFill>
                      <a:schemeClr val="tx1"/>
                    </a:solidFill>
                  </a:rPr>
                  <a:t>10</a:t>
                </a:r>
              </a:p>
            </xdr:txBody>
          </xdr:sp>
          <xdr:sp macro="" textlink="">
            <xdr:nvSpPr>
              <xdr:cNvPr id="29" name="Oval 28"/>
              <xdr:cNvSpPr/>
            </xdr:nvSpPr>
            <xdr:spPr>
              <a:xfrm>
                <a:off x="2669031" y="775674"/>
                <a:ext cx="667334" cy="504700"/>
              </a:xfrm>
              <a:prstGeom prst="ellipse">
                <a:avLst/>
              </a:prstGeom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600" b="1"/>
                  <a:t>30</a:t>
                </a:r>
                <a:endParaRPr lang="en-IN" sz="600" b="1"/>
              </a:p>
            </xdr:txBody>
          </xdr:sp>
          <xdr:sp macro="" textlink="">
            <xdr:nvSpPr>
              <xdr:cNvPr id="30" name="Right Arrow 29"/>
              <xdr:cNvSpPr/>
            </xdr:nvSpPr>
            <xdr:spPr>
              <a:xfrm>
                <a:off x="1191581" y="890883"/>
                <a:ext cx="305510" cy="188632"/>
              </a:xfrm>
              <a:prstGeom prst="rightArrow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 sz="600"/>
              </a:p>
            </xdr:txBody>
          </xdr:sp>
          <xdr:sp macro="" textlink="">
            <xdr:nvSpPr>
              <xdr:cNvPr id="31" name="TextBox 5"/>
              <xdr:cNvSpPr txBox="1"/>
            </xdr:nvSpPr>
            <xdr:spPr>
              <a:xfrm>
                <a:off x="188414" y="1290239"/>
                <a:ext cx="1086172" cy="110889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600"/>
                  <a:t>Receipt of Raw Material</a:t>
                </a:r>
              </a:p>
              <a:p>
                <a:endParaRPr lang="en-IN" sz="600"/>
              </a:p>
            </xdr:txBody>
          </xdr:sp>
          <xdr:sp macro="" textlink="">
            <xdr:nvSpPr>
              <xdr:cNvPr id="32" name="TextBox 9"/>
              <xdr:cNvSpPr txBox="1"/>
            </xdr:nvSpPr>
            <xdr:spPr>
              <a:xfrm>
                <a:off x="1395204" y="1290239"/>
                <a:ext cx="1201392" cy="879910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600"/>
                  <a:t>Storage  of Raw Material</a:t>
                </a:r>
              </a:p>
              <a:p>
                <a:endParaRPr lang="en-IN" sz="600"/>
              </a:p>
            </xdr:txBody>
          </xdr:sp>
          <xdr:sp macro="" textlink="">
            <xdr:nvSpPr>
              <xdr:cNvPr id="33" name="TextBox 12"/>
              <xdr:cNvSpPr txBox="1"/>
            </xdr:nvSpPr>
            <xdr:spPr>
              <a:xfrm>
                <a:off x="2499578" y="1323195"/>
                <a:ext cx="1110001" cy="876051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600"/>
                  <a:t>Holding Cum Melting</a:t>
                </a:r>
                <a:endParaRPr lang="en-IN" sz="600"/>
              </a:p>
            </xdr:txBody>
          </xdr:sp>
          <xdr:sp macro="" textlink="">
            <xdr:nvSpPr>
              <xdr:cNvPr id="34" name="Oval 33"/>
              <xdr:cNvSpPr/>
            </xdr:nvSpPr>
            <xdr:spPr>
              <a:xfrm>
                <a:off x="3753527" y="782571"/>
                <a:ext cx="667334" cy="504701"/>
              </a:xfrm>
              <a:prstGeom prst="ellipse">
                <a:avLst/>
              </a:prstGeom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600" b="1"/>
                  <a:t>40</a:t>
                </a:r>
                <a:endParaRPr lang="en-IN" sz="600" b="1"/>
              </a:p>
            </xdr:txBody>
          </xdr:sp>
          <xdr:sp macro="" textlink="">
            <xdr:nvSpPr>
              <xdr:cNvPr id="35" name="TextBox 16"/>
              <xdr:cNvSpPr txBox="1"/>
            </xdr:nvSpPr>
            <xdr:spPr>
              <a:xfrm>
                <a:off x="3714051" y="1396135"/>
                <a:ext cx="907140" cy="43614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600"/>
                  <a:t>PDC</a:t>
                </a:r>
                <a:endParaRPr lang="en-IN" sz="600"/>
              </a:p>
            </xdr:txBody>
          </xdr:sp>
          <xdr:sp macro="" textlink="">
            <xdr:nvSpPr>
              <xdr:cNvPr id="36" name="Oval 35"/>
              <xdr:cNvSpPr/>
            </xdr:nvSpPr>
            <xdr:spPr>
              <a:xfrm>
                <a:off x="4919111" y="766143"/>
                <a:ext cx="667334" cy="504701"/>
              </a:xfrm>
              <a:prstGeom prst="ellipse">
                <a:avLst/>
              </a:prstGeom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600" b="1"/>
                  <a:t>50</a:t>
                </a:r>
                <a:endParaRPr lang="en-IN" sz="600" b="1"/>
              </a:p>
            </xdr:txBody>
          </xdr:sp>
          <xdr:sp macro="" textlink="">
            <xdr:nvSpPr>
              <xdr:cNvPr id="37" name="TextBox 28"/>
              <xdr:cNvSpPr txBox="1"/>
            </xdr:nvSpPr>
            <xdr:spPr>
              <a:xfrm>
                <a:off x="4652216" y="1421144"/>
                <a:ext cx="1174724" cy="671277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600"/>
                  <a:t>IST</a:t>
                </a:r>
                <a:r>
                  <a:rPr lang="en-US" sz="600" baseline="0"/>
                  <a:t> TRIMMIMNG</a:t>
                </a:r>
                <a:endParaRPr lang="en-IN" sz="600"/>
              </a:p>
            </xdr:txBody>
          </xdr:sp>
          <xdr:sp macro="" textlink="">
            <xdr:nvSpPr>
              <xdr:cNvPr id="38" name="Oval 37"/>
              <xdr:cNvSpPr/>
            </xdr:nvSpPr>
            <xdr:spPr>
              <a:xfrm>
                <a:off x="6033964" y="785535"/>
                <a:ext cx="667334" cy="504701"/>
              </a:xfrm>
              <a:prstGeom prst="ellipse">
                <a:avLst/>
              </a:prstGeom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600" b="1"/>
                  <a:t>60</a:t>
                </a:r>
                <a:endParaRPr lang="en-IN" sz="600" b="1"/>
              </a:p>
            </xdr:txBody>
          </xdr:sp>
          <xdr:sp macro="" textlink="">
            <xdr:nvSpPr>
              <xdr:cNvPr id="39" name="TextBox 35"/>
              <xdr:cNvSpPr txBox="1"/>
            </xdr:nvSpPr>
            <xdr:spPr>
              <a:xfrm>
                <a:off x="5793647" y="1319601"/>
                <a:ext cx="1209306" cy="44623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600"/>
                  <a:t>SHOT</a:t>
                </a:r>
                <a:r>
                  <a:rPr lang="en-US" sz="600" baseline="0"/>
                  <a:t> BLAST</a:t>
                </a:r>
                <a:endParaRPr lang="en-IN" sz="600"/>
              </a:p>
            </xdr:txBody>
          </xdr:sp>
          <xdr:sp macro="" textlink="">
            <xdr:nvSpPr>
              <xdr:cNvPr id="40" name="Oval 39"/>
              <xdr:cNvSpPr/>
            </xdr:nvSpPr>
            <xdr:spPr>
              <a:xfrm>
                <a:off x="7094928" y="845100"/>
                <a:ext cx="667334" cy="504701"/>
              </a:xfrm>
              <a:prstGeom prst="ellipse">
                <a:avLst/>
              </a:prstGeom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600" b="1"/>
                  <a:t>70</a:t>
                </a:r>
                <a:endParaRPr lang="en-IN" sz="600" b="1"/>
              </a:p>
            </xdr:txBody>
          </xdr:sp>
          <xdr:sp macro="" textlink="">
            <xdr:nvSpPr>
              <xdr:cNvPr id="41" name="TextBox 42"/>
              <xdr:cNvSpPr txBox="1"/>
            </xdr:nvSpPr>
            <xdr:spPr>
              <a:xfrm>
                <a:off x="7006910" y="1330573"/>
                <a:ext cx="1104542" cy="574501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500" b="1">
                    <a:latin typeface="Arial" pitchFamily="34" charset="0"/>
                    <a:cs typeface="Arial" pitchFamily="34" charset="0"/>
                  </a:rPr>
                  <a:t>2ND</a:t>
                </a:r>
                <a:r>
                  <a:rPr lang="en-US" sz="500" b="1" baseline="0">
                    <a:latin typeface="Arial" pitchFamily="34" charset="0"/>
                    <a:cs typeface="Arial" pitchFamily="34" charset="0"/>
                  </a:rPr>
                  <a:t> TRIMMIMNG</a:t>
                </a:r>
                <a:endParaRPr lang="en-IN" sz="500" b="1">
                  <a:latin typeface="Arial" pitchFamily="34" charset="0"/>
                  <a:cs typeface="Arial" pitchFamily="34" charset="0"/>
                </a:endParaRPr>
              </a:p>
            </xdr:txBody>
          </xdr:sp>
          <xdr:sp macro="" textlink="">
            <xdr:nvSpPr>
              <xdr:cNvPr id="42" name="Right Arrow 41"/>
              <xdr:cNvSpPr/>
            </xdr:nvSpPr>
            <xdr:spPr>
              <a:xfrm>
                <a:off x="2326131" y="894918"/>
                <a:ext cx="305509" cy="188631"/>
              </a:xfrm>
              <a:prstGeom prst="rightArrow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 sz="600"/>
              </a:p>
            </xdr:txBody>
          </xdr:sp>
          <xdr:sp macro="" textlink="">
            <xdr:nvSpPr>
              <xdr:cNvPr id="43" name="Right Arrow 42"/>
              <xdr:cNvSpPr/>
            </xdr:nvSpPr>
            <xdr:spPr>
              <a:xfrm>
                <a:off x="3407043" y="901816"/>
                <a:ext cx="305509" cy="188631"/>
              </a:xfrm>
              <a:prstGeom prst="rightArrow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 sz="600"/>
              </a:p>
            </xdr:txBody>
          </xdr:sp>
          <xdr:sp macro="" textlink="">
            <xdr:nvSpPr>
              <xdr:cNvPr id="44" name="Right Arrow 43"/>
              <xdr:cNvSpPr/>
            </xdr:nvSpPr>
            <xdr:spPr>
              <a:xfrm>
                <a:off x="4518865" y="924177"/>
                <a:ext cx="305509" cy="188631"/>
              </a:xfrm>
              <a:prstGeom prst="rightArrow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 sz="600"/>
              </a:p>
            </xdr:txBody>
          </xdr:sp>
          <xdr:sp macro="" textlink="">
            <xdr:nvSpPr>
              <xdr:cNvPr id="45" name="Right Arrow 44"/>
              <xdr:cNvSpPr/>
            </xdr:nvSpPr>
            <xdr:spPr>
              <a:xfrm>
                <a:off x="5673928" y="983745"/>
                <a:ext cx="305509" cy="188631"/>
              </a:xfrm>
              <a:prstGeom prst="rightArrow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 sz="600"/>
              </a:p>
            </xdr:txBody>
          </xdr:sp>
          <xdr:sp macro="" textlink="">
            <xdr:nvSpPr>
              <xdr:cNvPr id="46" name="Right Arrow 45"/>
              <xdr:cNvSpPr/>
            </xdr:nvSpPr>
            <xdr:spPr>
              <a:xfrm>
                <a:off x="6750639" y="1010555"/>
                <a:ext cx="305509" cy="188631"/>
              </a:xfrm>
              <a:prstGeom prst="rightArrow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 sz="600"/>
              </a:p>
            </xdr:txBody>
          </xdr:sp>
          <xdr:sp macro="" textlink="">
            <xdr:nvSpPr>
              <xdr:cNvPr id="47" name="Oval 46"/>
              <xdr:cNvSpPr/>
            </xdr:nvSpPr>
            <xdr:spPr>
              <a:xfrm>
                <a:off x="9222907" y="842319"/>
                <a:ext cx="667334" cy="504701"/>
              </a:xfrm>
              <a:prstGeom prst="ellipse">
                <a:avLst/>
              </a:prstGeom>
            </xdr:spPr>
            <xdr:style>
              <a:lnRef idx="1">
                <a:schemeClr val="accent3"/>
              </a:lnRef>
              <a:fillRef idx="2">
                <a:schemeClr val="accent3"/>
              </a:fillRef>
              <a:effectRef idx="1">
                <a:schemeClr val="accent3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600" b="1"/>
                  <a:t>90</a:t>
                </a:r>
                <a:endParaRPr lang="en-IN" sz="600" b="1"/>
              </a:p>
            </xdr:txBody>
          </xdr:sp>
          <xdr:sp macro="" textlink="">
            <xdr:nvSpPr>
              <xdr:cNvPr id="48" name="TextBox 74"/>
              <xdr:cNvSpPr txBox="1"/>
            </xdr:nvSpPr>
            <xdr:spPr>
              <a:xfrm>
                <a:off x="8928831" y="1479236"/>
                <a:ext cx="1254156" cy="44623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600"/>
                  <a:t>SHOT</a:t>
                </a:r>
                <a:r>
                  <a:rPr lang="en-US" sz="600" baseline="0"/>
                  <a:t> BL;AST-2</a:t>
                </a:r>
                <a:endParaRPr lang="en-IN" sz="600"/>
              </a:p>
            </xdr:txBody>
          </xdr:sp>
          <xdr:sp macro="" textlink="">
            <xdr:nvSpPr>
              <xdr:cNvPr id="49" name="Right Arrow 48"/>
              <xdr:cNvSpPr/>
            </xdr:nvSpPr>
            <xdr:spPr>
              <a:xfrm>
                <a:off x="9975077" y="1035359"/>
                <a:ext cx="305509" cy="188631"/>
              </a:xfrm>
              <a:prstGeom prst="rightArrow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 sz="600"/>
              </a:p>
            </xdr:txBody>
          </xdr:sp>
          <xdr:sp macro="" textlink="">
            <xdr:nvSpPr>
              <xdr:cNvPr id="50" name="Right Arrow 49"/>
              <xdr:cNvSpPr/>
            </xdr:nvSpPr>
            <xdr:spPr>
              <a:xfrm>
                <a:off x="7814861" y="1012646"/>
                <a:ext cx="305509" cy="188631"/>
              </a:xfrm>
              <a:prstGeom prst="rightArrow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 sz="600"/>
              </a:p>
            </xdr:txBody>
          </xdr:sp>
        </xdr:grpSp>
        <xdr:sp macro="" textlink="">
          <xdr:nvSpPr>
            <xdr:cNvPr id="54" name="Right Arrow 53"/>
            <xdr:cNvSpPr/>
          </xdr:nvSpPr>
          <xdr:spPr>
            <a:xfrm>
              <a:off x="5102118" y="4364934"/>
              <a:ext cx="152489" cy="80560"/>
            </a:xfrm>
            <a:prstGeom prst="rightArrow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 sz="600"/>
            </a:p>
          </xdr:txBody>
        </xdr:sp>
        <xdr:sp macro="" textlink="">
          <xdr:nvSpPr>
            <xdr:cNvPr id="56" name="Oval 55"/>
            <xdr:cNvSpPr/>
          </xdr:nvSpPr>
          <xdr:spPr>
            <a:xfrm>
              <a:off x="6960480" y="4290392"/>
              <a:ext cx="402611" cy="235420"/>
            </a:xfrm>
            <a:prstGeom prst="ellipse">
              <a:avLst/>
            </a:prstGeom>
          </xdr:spPr>
          <xdr:style>
            <a:lnRef idx="1">
              <a:schemeClr val="accent3"/>
            </a:lnRef>
            <a:fillRef idx="2">
              <a:schemeClr val="accent3"/>
            </a:fillRef>
            <a:effectRef idx="1">
              <a:schemeClr val="accent3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600" b="1"/>
                <a:t>120</a:t>
              </a:r>
              <a:endParaRPr lang="en-IN" sz="600" b="1"/>
            </a:p>
          </xdr:txBody>
        </xdr:sp>
        <xdr:sp macro="" textlink="">
          <xdr:nvSpPr>
            <xdr:cNvPr id="62" name="Right Arrow 61"/>
            <xdr:cNvSpPr/>
          </xdr:nvSpPr>
          <xdr:spPr>
            <a:xfrm>
              <a:off x="6797808" y="4364936"/>
              <a:ext cx="152489" cy="80560"/>
            </a:xfrm>
            <a:prstGeom prst="rightArrow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 sz="600"/>
            </a:p>
          </xdr:txBody>
        </xdr:sp>
      </xdr:grpSp>
      <xdr:sp macro="" textlink="">
        <xdr:nvSpPr>
          <xdr:cNvPr id="65" name="TextBox 78"/>
          <xdr:cNvSpPr txBox="1"/>
        </xdr:nvSpPr>
        <xdr:spPr>
          <a:xfrm>
            <a:off x="5563602" y="4551618"/>
            <a:ext cx="716766" cy="192767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600"/>
              <a:t>SOUND TESTING</a:t>
            </a:r>
          </a:p>
        </xdr:txBody>
      </xdr:sp>
      <xdr:grpSp>
        <xdr:nvGrpSpPr>
          <xdr:cNvPr id="67" name="Group 66"/>
          <xdr:cNvGrpSpPr/>
        </xdr:nvGrpSpPr>
        <xdr:grpSpPr>
          <a:xfrm>
            <a:off x="6118776" y="4132456"/>
            <a:ext cx="1679479" cy="620544"/>
            <a:chOff x="8140465" y="4009402"/>
            <a:chExt cx="3207870" cy="1547571"/>
          </a:xfrm>
        </xdr:grpSpPr>
        <xdr:sp macro="" textlink="">
          <xdr:nvSpPr>
            <xdr:cNvPr id="68" name="Isosceles Triangle 67"/>
            <xdr:cNvSpPr/>
          </xdr:nvSpPr>
          <xdr:spPr>
            <a:xfrm>
              <a:off x="10467070" y="4009402"/>
              <a:ext cx="881265" cy="1074113"/>
            </a:xfrm>
            <a:prstGeom prst="triangle">
              <a:avLst/>
            </a:prstGeom>
          </xdr:spPr>
          <xdr:style>
            <a:lnRef idx="1">
              <a:schemeClr val="accent3"/>
            </a:lnRef>
            <a:fillRef idx="2">
              <a:schemeClr val="accent3"/>
            </a:fillRef>
            <a:effectRef idx="1">
              <a:schemeClr val="accent3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600" b="1"/>
                <a:t>130</a:t>
              </a:r>
            </a:p>
          </xdr:txBody>
        </xdr:sp>
        <xdr:sp macro="" textlink="">
          <xdr:nvSpPr>
            <xdr:cNvPr id="69" name="TextBox 94"/>
            <xdr:cNvSpPr txBox="1"/>
          </xdr:nvSpPr>
          <xdr:spPr>
            <a:xfrm>
              <a:off x="8140465" y="5065113"/>
              <a:ext cx="1624457" cy="4918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600"/>
                <a:t>STRESS</a:t>
              </a:r>
              <a:r>
                <a:rPr lang="en-US" sz="600" baseline="0"/>
                <a:t> RELIVING</a:t>
              </a:r>
              <a:endParaRPr lang="en-IN" sz="600"/>
            </a:p>
          </xdr:txBody>
        </xdr:sp>
      </xdr:grpSp>
    </xdr:grpSp>
    <xdr:clientData/>
  </xdr:twoCellAnchor>
  <xdr:twoCellAnchor>
    <xdr:from>
      <xdr:col>24</xdr:col>
      <xdr:colOff>77913</xdr:colOff>
      <xdr:row>22</xdr:row>
      <xdr:rowOff>43296</xdr:rowOff>
    </xdr:from>
    <xdr:to>
      <xdr:col>25</xdr:col>
      <xdr:colOff>329045</xdr:colOff>
      <xdr:row>24</xdr:row>
      <xdr:rowOff>51955</xdr:rowOff>
    </xdr:to>
    <xdr:sp macro="" textlink="">
      <xdr:nvSpPr>
        <xdr:cNvPr id="14" name="Rectangle 13"/>
        <xdr:cNvSpPr/>
      </xdr:nvSpPr>
      <xdr:spPr>
        <a:xfrm>
          <a:off x="7611322" y="4416137"/>
          <a:ext cx="502246" cy="389659"/>
        </a:xfrm>
        <a:prstGeom prst="rect">
          <a:avLst/>
        </a:prstGeom>
        <a:noFill/>
        <a:ln w="38100">
          <a:solidFill>
            <a:srgbClr val="FFC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7</xdr:col>
      <xdr:colOff>93173</xdr:colOff>
      <xdr:row>41</xdr:row>
      <xdr:rowOff>470454</xdr:rowOff>
    </xdr:from>
    <xdr:to>
      <xdr:col>12</xdr:col>
      <xdr:colOff>438148</xdr:colOff>
      <xdr:row>43</xdr:row>
      <xdr:rowOff>38100</xdr:rowOff>
    </xdr:to>
    <xdr:sp macro="" textlink="">
      <xdr:nvSpPr>
        <xdr:cNvPr id="99" name="TextBox 98"/>
        <xdr:cNvSpPr txBox="1"/>
      </xdr:nvSpPr>
      <xdr:spPr>
        <a:xfrm flipH="1">
          <a:off x="1950548" y="9128679"/>
          <a:ext cx="1811825" cy="2439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rtl="0" eaLnBrk="1" latinLnBrk="0" hangingPunct="1"/>
          <a:endParaRPr lang="en-US" sz="800" b="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73936</xdr:colOff>
      <xdr:row>32</xdr:row>
      <xdr:rowOff>167187</xdr:rowOff>
    </xdr:from>
    <xdr:to>
      <xdr:col>4</xdr:col>
      <xdr:colOff>22962</xdr:colOff>
      <xdr:row>33</xdr:row>
      <xdr:rowOff>481</xdr:rowOff>
    </xdr:to>
    <xdr:cxnSp macro="">
      <xdr:nvCxnSpPr>
        <xdr:cNvPr id="86" name="Straight Connector 85"/>
        <xdr:cNvCxnSpPr>
          <a:endCxn id="80" idx="3"/>
        </xdr:cNvCxnSpPr>
      </xdr:nvCxnSpPr>
      <xdr:spPr>
        <a:xfrm>
          <a:off x="844595" y="6531619"/>
          <a:ext cx="243435" cy="2379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212481</xdr:colOff>
      <xdr:row>41</xdr:row>
      <xdr:rowOff>474785</xdr:rowOff>
    </xdr:from>
    <xdr:to>
      <xdr:col>7</xdr:col>
      <xdr:colOff>138243</xdr:colOff>
      <xdr:row>41</xdr:row>
      <xdr:rowOff>474785</xdr:rowOff>
    </xdr:to>
    <xdr:cxnSp macro="">
      <xdr:nvCxnSpPr>
        <xdr:cNvPr id="92" name="Straight Connector 91"/>
        <xdr:cNvCxnSpPr/>
      </xdr:nvCxnSpPr>
      <xdr:spPr>
        <a:xfrm>
          <a:off x="1822206" y="9409235"/>
          <a:ext cx="449637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156729</xdr:colOff>
      <xdr:row>84</xdr:row>
      <xdr:rowOff>51954</xdr:rowOff>
    </xdr:from>
    <xdr:to>
      <xdr:col>25</xdr:col>
      <xdr:colOff>456334</xdr:colOff>
      <xdr:row>84</xdr:row>
      <xdr:rowOff>181841</xdr:rowOff>
    </xdr:to>
    <xdr:sp macro="" textlink="">
      <xdr:nvSpPr>
        <xdr:cNvPr id="16" name="TextBox 15"/>
        <xdr:cNvSpPr txBox="1"/>
      </xdr:nvSpPr>
      <xdr:spPr>
        <a:xfrm>
          <a:off x="7138554" y="18130404"/>
          <a:ext cx="1042555" cy="12988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700" b="1"/>
            <a:t>TRAINING</a:t>
          </a:r>
        </a:p>
      </xdr:txBody>
    </xdr:sp>
    <xdr:clientData/>
  </xdr:twoCellAnchor>
  <xdr:twoCellAnchor>
    <xdr:from>
      <xdr:col>22</xdr:col>
      <xdr:colOff>178378</xdr:colOff>
      <xdr:row>93</xdr:row>
      <xdr:rowOff>866</xdr:rowOff>
    </xdr:from>
    <xdr:to>
      <xdr:col>25</xdr:col>
      <xdr:colOff>656359</xdr:colOff>
      <xdr:row>93</xdr:row>
      <xdr:rowOff>125557</xdr:rowOff>
    </xdr:to>
    <xdr:sp macro="" textlink="">
      <xdr:nvSpPr>
        <xdr:cNvPr id="72" name="TextBox 71"/>
        <xdr:cNvSpPr txBox="1"/>
      </xdr:nvSpPr>
      <xdr:spPr>
        <a:xfrm>
          <a:off x="7160203" y="19793816"/>
          <a:ext cx="1220931" cy="12469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700" b="1"/>
            <a:t>Quality</a:t>
          </a:r>
          <a:r>
            <a:rPr lang="en-IN" sz="700" b="1" baseline="0"/>
            <a:t> Alert</a:t>
          </a:r>
          <a:endParaRPr lang="en-IN" sz="700" b="1"/>
        </a:p>
      </xdr:txBody>
    </xdr:sp>
    <xdr:clientData/>
  </xdr:twoCellAnchor>
  <xdr:twoCellAnchor>
    <xdr:from>
      <xdr:col>1</xdr:col>
      <xdr:colOff>177510</xdr:colOff>
      <xdr:row>84</xdr:row>
      <xdr:rowOff>34636</xdr:rowOff>
    </xdr:from>
    <xdr:to>
      <xdr:col>6</xdr:col>
      <xdr:colOff>210415</xdr:colOff>
      <xdr:row>84</xdr:row>
      <xdr:rowOff>161060</xdr:rowOff>
    </xdr:to>
    <xdr:sp macro="" textlink="">
      <xdr:nvSpPr>
        <xdr:cNvPr id="64" name="TextBox 63"/>
        <xdr:cNvSpPr txBox="1"/>
      </xdr:nvSpPr>
      <xdr:spPr>
        <a:xfrm>
          <a:off x="425160" y="18113086"/>
          <a:ext cx="1394980" cy="12642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700" b="1"/>
            <a:t>Locking</a:t>
          </a:r>
          <a:r>
            <a:rPr lang="en-IN" sz="700" b="1" baseline="0"/>
            <a:t> Mechanism</a:t>
          </a:r>
          <a:endParaRPr lang="en-IN" sz="700" b="1"/>
        </a:p>
      </xdr:txBody>
    </xdr:sp>
    <xdr:clientData/>
  </xdr:twoCellAnchor>
  <xdr:twoCellAnchor>
    <xdr:from>
      <xdr:col>15</xdr:col>
      <xdr:colOff>209319</xdr:colOff>
      <xdr:row>84</xdr:row>
      <xdr:rowOff>182505</xdr:rowOff>
    </xdr:from>
    <xdr:to>
      <xdr:col>18</xdr:col>
      <xdr:colOff>51778</xdr:colOff>
      <xdr:row>90</xdr:row>
      <xdr:rowOff>95914</xdr:rowOff>
    </xdr:to>
    <xdr:sp macro="" textlink="">
      <xdr:nvSpPr>
        <xdr:cNvPr id="66" name="TextBox 65"/>
        <xdr:cNvSpPr txBox="1"/>
      </xdr:nvSpPr>
      <xdr:spPr>
        <a:xfrm rot="18899979">
          <a:off x="4698219" y="18492992"/>
          <a:ext cx="1056409" cy="59579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100" b="1"/>
            <a:t>Not</a:t>
          </a:r>
          <a:r>
            <a:rPr lang="en-IN" sz="1100" b="1" baseline="0"/>
            <a:t> Available</a:t>
          </a:r>
          <a:endParaRPr lang="en-IN" sz="1100" b="1"/>
        </a:p>
      </xdr:txBody>
    </xdr:sp>
    <xdr:clientData/>
  </xdr:twoCellAnchor>
  <xdr:twoCellAnchor>
    <xdr:from>
      <xdr:col>4</xdr:col>
      <xdr:colOff>22962</xdr:colOff>
      <xdr:row>32</xdr:row>
      <xdr:rowOff>962</xdr:rowOff>
    </xdr:from>
    <xdr:to>
      <xdr:col>6</xdr:col>
      <xdr:colOff>484909</xdr:colOff>
      <xdr:row>33</xdr:row>
      <xdr:rowOff>190500</xdr:rowOff>
    </xdr:to>
    <xdr:sp macro="" textlink="">
      <xdr:nvSpPr>
        <xdr:cNvPr id="80" name="TextBox 79"/>
        <xdr:cNvSpPr txBox="1"/>
      </xdr:nvSpPr>
      <xdr:spPr>
        <a:xfrm flipH="1">
          <a:off x="1088030" y="6365394"/>
          <a:ext cx="1016129" cy="38003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rtl="0" eaLnBrk="1" latinLnBrk="0" hangingPunct="1"/>
          <a:r>
            <a:rPr lang="en-US" sz="800" baseline="0">
              <a:solidFill>
                <a:schemeClr val="tx1"/>
              </a:solidFill>
              <a:latin typeface="+mn-lt"/>
              <a:ea typeface="+mn-ea"/>
              <a:cs typeface="+mn-cs"/>
            </a:rPr>
            <a:t>Gap  Gauge  wear out</a:t>
          </a:r>
          <a:endParaRPr lang="en-US" sz="8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28156</xdr:colOff>
      <xdr:row>33</xdr:row>
      <xdr:rowOff>49452</xdr:rowOff>
    </xdr:from>
    <xdr:to>
      <xdr:col>12</xdr:col>
      <xdr:colOff>138545</xdr:colOff>
      <xdr:row>35</xdr:row>
      <xdr:rowOff>155863</xdr:rowOff>
    </xdr:to>
    <xdr:sp macro="" textlink="">
      <xdr:nvSpPr>
        <xdr:cNvPr id="81" name="TextBox 80"/>
        <xdr:cNvSpPr txBox="1"/>
      </xdr:nvSpPr>
      <xdr:spPr>
        <a:xfrm flipH="1">
          <a:off x="2703815" y="6604384"/>
          <a:ext cx="1062889" cy="53936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rtl="0" eaLnBrk="1" latinLnBrk="0" hangingPunct="1"/>
          <a:r>
            <a:rPr lang="en-US" sz="800" baseline="0">
              <a:solidFill>
                <a:schemeClr val="tx1"/>
              </a:solidFill>
              <a:latin typeface="+mn-lt"/>
              <a:ea typeface="+mn-ea"/>
              <a:cs typeface="+mn-cs"/>
            </a:rPr>
            <a:t>Negligency done by opeartor /Inspector</a:t>
          </a:r>
          <a:endParaRPr lang="en-US" sz="8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47227</xdr:colOff>
      <xdr:row>34</xdr:row>
      <xdr:rowOff>81264</xdr:rowOff>
    </xdr:from>
    <xdr:to>
      <xdr:col>9</xdr:col>
      <xdr:colOff>3092</xdr:colOff>
      <xdr:row>34</xdr:row>
      <xdr:rowOff>81264</xdr:rowOff>
    </xdr:to>
    <xdr:cxnSp macro="">
      <xdr:nvCxnSpPr>
        <xdr:cNvPr id="82" name="Straight Connector 81"/>
        <xdr:cNvCxnSpPr/>
      </xdr:nvCxnSpPr>
      <xdr:spPr>
        <a:xfrm>
          <a:off x="2445795" y="6878650"/>
          <a:ext cx="23295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86591</xdr:colOff>
      <xdr:row>9</xdr:row>
      <xdr:rowOff>129886</xdr:rowOff>
    </xdr:from>
    <xdr:to>
      <xdr:col>25</xdr:col>
      <xdr:colOff>571500</xdr:colOff>
      <xdr:row>12</xdr:row>
      <xdr:rowOff>60614</xdr:rowOff>
    </xdr:to>
    <xdr:sp macro="" textlink="">
      <xdr:nvSpPr>
        <xdr:cNvPr id="57" name="TextBox 56"/>
        <xdr:cNvSpPr txBox="1"/>
      </xdr:nvSpPr>
      <xdr:spPr>
        <a:xfrm>
          <a:off x="7117773" y="1922318"/>
          <a:ext cx="1238250" cy="606137"/>
        </a:xfrm>
        <a:prstGeom prst="rect">
          <a:avLst/>
        </a:prstGeom>
        <a:solidFill>
          <a:schemeClr val="lt1"/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IN" sz="1100">
              <a:ln>
                <a:solidFill>
                  <a:srgbClr val="FF0000"/>
                </a:solidFill>
              </a:ln>
            </a:rPr>
            <a:t>FLATNESS</a:t>
          </a:r>
          <a:r>
            <a:rPr lang="en-IN" sz="1100" baseline="0">
              <a:ln>
                <a:solidFill>
                  <a:srgbClr val="FF0000"/>
                </a:solidFill>
              </a:ln>
            </a:rPr>
            <a:t> NG</a:t>
          </a:r>
          <a:endParaRPr lang="en-IN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>
    <xdr:from>
      <xdr:col>19</xdr:col>
      <xdr:colOff>198412</xdr:colOff>
      <xdr:row>22</xdr:row>
      <xdr:rowOff>143820</xdr:rowOff>
    </xdr:from>
    <xdr:to>
      <xdr:col>21</xdr:col>
      <xdr:colOff>25978</xdr:colOff>
      <xdr:row>23</xdr:row>
      <xdr:rowOff>183417</xdr:rowOff>
    </xdr:to>
    <xdr:sp macro="" textlink="">
      <xdr:nvSpPr>
        <xdr:cNvPr id="88" name="Oval 87"/>
        <xdr:cNvSpPr/>
      </xdr:nvSpPr>
      <xdr:spPr>
        <a:xfrm>
          <a:off x="6355026" y="4516661"/>
          <a:ext cx="451020" cy="230097"/>
        </a:xfrm>
        <a:prstGeom prst="ellipse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600" b="1"/>
            <a:t>100</a:t>
          </a:r>
          <a:endParaRPr lang="en-IN" sz="600" b="1"/>
        </a:p>
      </xdr:txBody>
    </xdr:sp>
    <xdr:clientData/>
  </xdr:twoCellAnchor>
  <xdr:twoCellAnchor>
    <xdr:from>
      <xdr:col>21</xdr:col>
      <xdr:colOff>212266</xdr:colOff>
      <xdr:row>22</xdr:row>
      <xdr:rowOff>140356</xdr:rowOff>
    </xdr:from>
    <xdr:to>
      <xdr:col>23</xdr:col>
      <xdr:colOff>155864</xdr:colOff>
      <xdr:row>23</xdr:row>
      <xdr:rowOff>179953</xdr:rowOff>
    </xdr:to>
    <xdr:sp macro="" textlink="">
      <xdr:nvSpPr>
        <xdr:cNvPr id="89" name="Oval 88"/>
        <xdr:cNvSpPr/>
      </xdr:nvSpPr>
      <xdr:spPr>
        <a:xfrm>
          <a:off x="6992334" y="4513197"/>
          <a:ext cx="445825" cy="230097"/>
        </a:xfrm>
        <a:prstGeom prst="ellipse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600" b="1"/>
            <a:t>110</a:t>
          </a:r>
          <a:endParaRPr lang="en-IN" sz="600" b="1"/>
        </a:p>
      </xdr:txBody>
    </xdr:sp>
    <xdr:clientData/>
  </xdr:twoCellAnchor>
  <xdr:twoCellAnchor>
    <xdr:from>
      <xdr:col>21</xdr:col>
      <xdr:colOff>33889</xdr:colOff>
      <xdr:row>23</xdr:row>
      <xdr:rowOff>39910</xdr:rowOff>
    </xdr:from>
    <xdr:to>
      <xdr:col>21</xdr:col>
      <xdr:colOff>202532</xdr:colOff>
      <xdr:row>23</xdr:row>
      <xdr:rowOff>118649</xdr:rowOff>
    </xdr:to>
    <xdr:sp macro="" textlink="">
      <xdr:nvSpPr>
        <xdr:cNvPr id="90" name="Right Arrow 89"/>
        <xdr:cNvSpPr/>
      </xdr:nvSpPr>
      <xdr:spPr>
        <a:xfrm>
          <a:off x="6813957" y="4603251"/>
          <a:ext cx="168643" cy="787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 sz="600"/>
        </a:p>
      </xdr:txBody>
    </xdr:sp>
    <xdr:clientData/>
  </xdr:twoCellAnchor>
  <xdr:twoCellAnchor>
    <xdr:from>
      <xdr:col>23</xdr:col>
      <xdr:colOff>215731</xdr:colOff>
      <xdr:row>24</xdr:row>
      <xdr:rowOff>5282</xdr:rowOff>
    </xdr:from>
    <xdr:to>
      <xdr:col>25</xdr:col>
      <xdr:colOff>493568</xdr:colOff>
      <xdr:row>25</xdr:row>
      <xdr:rowOff>138545</xdr:rowOff>
    </xdr:to>
    <xdr:sp macro="" textlink="">
      <xdr:nvSpPr>
        <xdr:cNvPr id="91" name="TextBox 94"/>
        <xdr:cNvSpPr txBox="1"/>
      </xdr:nvSpPr>
      <xdr:spPr>
        <a:xfrm>
          <a:off x="7498026" y="4759123"/>
          <a:ext cx="780065" cy="32376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600"/>
            <a:t>FINAL</a:t>
          </a:r>
          <a:r>
            <a:rPr lang="en-US" sz="600" baseline="0"/>
            <a:t> INSPECTION &amp; PACKING</a:t>
          </a:r>
          <a:endParaRPr lang="en-IN" sz="600"/>
        </a:p>
      </xdr:txBody>
    </xdr:sp>
    <xdr:clientData/>
  </xdr:twoCellAnchor>
  <xdr:twoCellAnchor>
    <xdr:from>
      <xdr:col>25</xdr:col>
      <xdr:colOff>411425</xdr:colOff>
      <xdr:row>24</xdr:row>
      <xdr:rowOff>36455</xdr:rowOff>
    </xdr:from>
    <xdr:to>
      <xdr:col>25</xdr:col>
      <xdr:colOff>1191490</xdr:colOff>
      <xdr:row>25</xdr:row>
      <xdr:rowOff>169718</xdr:rowOff>
    </xdr:to>
    <xdr:sp macro="" textlink="">
      <xdr:nvSpPr>
        <xdr:cNvPr id="93" name="TextBox 94"/>
        <xdr:cNvSpPr txBox="1"/>
      </xdr:nvSpPr>
      <xdr:spPr>
        <a:xfrm>
          <a:off x="8195948" y="4790296"/>
          <a:ext cx="780065" cy="32376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600"/>
            <a:t>STORAGE</a:t>
          </a:r>
          <a:r>
            <a:rPr lang="en-US" sz="600" baseline="0"/>
            <a:t> &amp; DISPATCH</a:t>
          </a:r>
          <a:endParaRPr lang="en-IN" sz="600"/>
        </a:p>
      </xdr:txBody>
    </xdr:sp>
    <xdr:clientData/>
  </xdr:twoCellAnchor>
  <xdr:twoCellAnchor>
    <xdr:from>
      <xdr:col>25</xdr:col>
      <xdr:colOff>319639</xdr:colOff>
      <xdr:row>23</xdr:row>
      <xdr:rowOff>39918</xdr:rowOff>
    </xdr:from>
    <xdr:to>
      <xdr:col>25</xdr:col>
      <xdr:colOff>488281</xdr:colOff>
      <xdr:row>23</xdr:row>
      <xdr:rowOff>118657</xdr:rowOff>
    </xdr:to>
    <xdr:sp macro="" textlink="">
      <xdr:nvSpPr>
        <xdr:cNvPr id="94" name="Right Arrow 93"/>
        <xdr:cNvSpPr/>
      </xdr:nvSpPr>
      <xdr:spPr>
        <a:xfrm>
          <a:off x="8104162" y="4603259"/>
          <a:ext cx="168642" cy="787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 sz="600"/>
        </a:p>
      </xdr:txBody>
    </xdr:sp>
    <xdr:clientData/>
  </xdr:twoCellAnchor>
  <xdr:twoCellAnchor>
    <xdr:from>
      <xdr:col>3</xdr:col>
      <xdr:colOff>238125</xdr:colOff>
      <xdr:row>35</xdr:row>
      <xdr:rowOff>238125</xdr:rowOff>
    </xdr:from>
    <xdr:to>
      <xdr:col>4</xdr:col>
      <xdr:colOff>192681</xdr:colOff>
      <xdr:row>35</xdr:row>
      <xdr:rowOff>239473</xdr:rowOff>
    </xdr:to>
    <xdr:cxnSp macro="">
      <xdr:nvCxnSpPr>
        <xdr:cNvPr id="96" name="Straight Connector 95"/>
        <xdr:cNvCxnSpPr/>
      </xdr:nvCxnSpPr>
      <xdr:spPr>
        <a:xfrm>
          <a:off x="1000125" y="7324725"/>
          <a:ext cx="249831" cy="134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38100</xdr:colOff>
      <xdr:row>8</xdr:row>
      <xdr:rowOff>28574</xdr:rowOff>
    </xdr:from>
    <xdr:to>
      <xdr:col>19</xdr:col>
      <xdr:colOff>225</xdr:colOff>
      <xdr:row>15</xdr:row>
      <xdr:rowOff>161925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5325" y="1552574"/>
          <a:ext cx="1609950" cy="1647826"/>
        </a:xfrm>
        <a:prstGeom prst="rect">
          <a:avLst/>
        </a:prstGeom>
      </xdr:spPr>
    </xdr:pic>
    <xdr:clientData/>
  </xdr:twoCellAnchor>
  <xdr:twoCellAnchor>
    <xdr:from>
      <xdr:col>13</xdr:col>
      <xdr:colOff>171450</xdr:colOff>
      <xdr:row>8</xdr:row>
      <xdr:rowOff>85726</xdr:rowOff>
    </xdr:from>
    <xdr:to>
      <xdr:col>18</xdr:col>
      <xdr:colOff>337705</xdr:colOff>
      <xdr:row>11</xdr:row>
      <xdr:rowOff>57151</xdr:rowOff>
    </xdr:to>
    <xdr:sp macro="" textlink="">
      <xdr:nvSpPr>
        <xdr:cNvPr id="18" name="Oval 17"/>
        <xdr:cNvSpPr/>
      </xdr:nvSpPr>
      <xdr:spPr>
        <a:xfrm>
          <a:off x="4638675" y="1609726"/>
          <a:ext cx="1404505" cy="723900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18</xdr:col>
      <xdr:colOff>337705</xdr:colOff>
      <xdr:row>9</xdr:row>
      <xdr:rowOff>180976</xdr:rowOff>
    </xdr:from>
    <xdr:to>
      <xdr:col>22</xdr:col>
      <xdr:colOff>86591</xdr:colOff>
      <xdr:row>10</xdr:row>
      <xdr:rowOff>138113</xdr:rowOff>
    </xdr:to>
    <xdr:cxnSp macro="">
      <xdr:nvCxnSpPr>
        <xdr:cNvPr id="24" name="Straight Arrow Connector 23"/>
        <xdr:cNvCxnSpPr>
          <a:stCxn id="57" idx="1"/>
          <a:endCxn id="18" idx="6"/>
        </xdr:cNvCxnSpPr>
      </xdr:nvCxnSpPr>
      <xdr:spPr>
        <a:xfrm flipH="1" flipV="1">
          <a:off x="6043180" y="1971676"/>
          <a:ext cx="1025236" cy="252412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267547</xdr:colOff>
      <xdr:row>22</xdr:row>
      <xdr:rowOff>120362</xdr:rowOff>
    </xdr:from>
    <xdr:to>
      <xdr:col>10</xdr:col>
      <xdr:colOff>242454</xdr:colOff>
      <xdr:row>24</xdr:row>
      <xdr:rowOff>129021</xdr:rowOff>
    </xdr:to>
    <xdr:sp macro="" textlink="">
      <xdr:nvSpPr>
        <xdr:cNvPr id="87" name="Rectangle 86"/>
        <xdr:cNvSpPr/>
      </xdr:nvSpPr>
      <xdr:spPr>
        <a:xfrm>
          <a:off x="2648797" y="4492337"/>
          <a:ext cx="498782" cy="389659"/>
        </a:xfrm>
        <a:prstGeom prst="rect">
          <a:avLst/>
        </a:prstGeom>
        <a:noFill/>
        <a:ln w="38100">
          <a:solidFill>
            <a:srgbClr val="FFC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7</xdr:col>
      <xdr:colOff>141589</xdr:colOff>
      <xdr:row>41</xdr:row>
      <xdr:rowOff>298834</xdr:rowOff>
    </xdr:from>
    <xdr:to>
      <xdr:col>10</xdr:col>
      <xdr:colOff>447674</xdr:colOff>
      <xdr:row>42</xdr:row>
      <xdr:rowOff>171450</xdr:rowOff>
    </xdr:to>
    <xdr:sp macro="" textlink="">
      <xdr:nvSpPr>
        <xdr:cNvPr id="100" name="TextBox 99"/>
        <xdr:cNvSpPr txBox="1"/>
      </xdr:nvSpPr>
      <xdr:spPr>
        <a:xfrm flipH="1">
          <a:off x="2275189" y="9338059"/>
          <a:ext cx="1077610" cy="358391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rtl="0" eaLnBrk="1" latinLnBrk="0" hangingPunct="1"/>
          <a:r>
            <a:rPr lang="en-US" sz="800">
              <a:solidFill>
                <a:srgbClr val="FF0000"/>
              </a:solidFill>
              <a:latin typeface="+mn-lt"/>
              <a:ea typeface="+mn-ea"/>
              <a:cs typeface="+mn-cs"/>
            </a:rPr>
            <a:t>Improper Tie</a:t>
          </a:r>
          <a:r>
            <a:rPr lang="en-US" sz="800" baseline="0">
              <a:solidFill>
                <a:srgbClr val="FF0000"/>
              </a:solidFill>
              <a:latin typeface="+mn-lt"/>
              <a:ea typeface="+mn-ea"/>
              <a:cs typeface="+mn-cs"/>
            </a:rPr>
            <a:t> Bar Bolt Balancing</a:t>
          </a:r>
          <a:endParaRPr lang="en-US" sz="80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17763</xdr:colOff>
      <xdr:row>40</xdr:row>
      <xdr:rowOff>22610</xdr:rowOff>
    </xdr:from>
    <xdr:to>
      <xdr:col>11</xdr:col>
      <xdr:colOff>171448</xdr:colOff>
      <xdr:row>41</xdr:row>
      <xdr:rowOff>76200</xdr:rowOff>
    </xdr:to>
    <xdr:sp macro="" textlink="">
      <xdr:nvSpPr>
        <xdr:cNvPr id="85" name="TextBox 84"/>
        <xdr:cNvSpPr txBox="1"/>
      </xdr:nvSpPr>
      <xdr:spPr>
        <a:xfrm flipH="1">
          <a:off x="2399013" y="8871335"/>
          <a:ext cx="1125235" cy="24409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rtl="0" eaLnBrk="1" latinLnBrk="0" hangingPunct="1"/>
          <a:r>
            <a:rPr lang="en-US" sz="800">
              <a:solidFill>
                <a:schemeClr val="tx1"/>
              </a:solidFill>
              <a:latin typeface="+mn-lt"/>
              <a:ea typeface="+mn-ea"/>
              <a:cs typeface="+mn-cs"/>
            </a:rPr>
            <a:t>Chips</a:t>
          </a:r>
          <a:r>
            <a:rPr lang="en-US" sz="800" baseline="0">
              <a:solidFill>
                <a:schemeClr val="tx1"/>
              </a:solidFill>
              <a:latin typeface="+mn-lt"/>
              <a:ea typeface="+mn-ea"/>
              <a:cs typeface="+mn-cs"/>
            </a:rPr>
            <a:t> stucked on die </a:t>
          </a:r>
          <a:endParaRPr lang="en-US" sz="8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336306</xdr:colOff>
      <xdr:row>40</xdr:row>
      <xdr:rowOff>189035</xdr:rowOff>
    </xdr:from>
    <xdr:to>
      <xdr:col>8</xdr:col>
      <xdr:colOff>14418</xdr:colOff>
      <xdr:row>40</xdr:row>
      <xdr:rowOff>189035</xdr:rowOff>
    </xdr:to>
    <xdr:cxnSp macro="">
      <xdr:nvCxnSpPr>
        <xdr:cNvPr id="101" name="Straight Connector 100"/>
        <xdr:cNvCxnSpPr/>
      </xdr:nvCxnSpPr>
      <xdr:spPr>
        <a:xfrm>
          <a:off x="1946031" y="9037760"/>
          <a:ext cx="449637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39</xdr:row>
      <xdr:rowOff>422660</xdr:rowOff>
    </xdr:from>
    <xdr:to>
      <xdr:col>6</xdr:col>
      <xdr:colOff>237256</xdr:colOff>
      <xdr:row>41</xdr:row>
      <xdr:rowOff>142875</xdr:rowOff>
    </xdr:to>
    <xdr:sp macro="" textlink="">
      <xdr:nvSpPr>
        <xdr:cNvPr id="102" name="TextBox 101"/>
        <xdr:cNvSpPr txBox="1"/>
      </xdr:nvSpPr>
      <xdr:spPr>
        <a:xfrm flipH="1">
          <a:off x="638175" y="8766560"/>
          <a:ext cx="1208806" cy="41554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 rtl="0" eaLnBrk="1" latinLnBrk="0" hangingPunct="1"/>
          <a:r>
            <a:rPr lang="en-US" sz="800" baseline="0">
              <a:solidFill>
                <a:schemeClr val="tx1"/>
              </a:solidFill>
              <a:latin typeface="+mn-lt"/>
              <a:ea typeface="+mn-ea"/>
              <a:cs typeface="+mn-cs"/>
            </a:rPr>
            <a:t>Improper Stress relieving  Parameter </a:t>
          </a:r>
          <a:endParaRPr lang="en-US" sz="8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20</xdr:col>
      <xdr:colOff>66675</xdr:colOff>
      <xdr:row>94</xdr:row>
      <xdr:rowOff>19050</xdr:rowOff>
    </xdr:from>
    <xdr:to>
      <xdr:col>25</xdr:col>
      <xdr:colOff>1181100</xdr:colOff>
      <xdr:row>94</xdr:row>
      <xdr:rowOff>1629287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53200" y="20002500"/>
          <a:ext cx="2352675" cy="1610237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85</xdr:row>
      <xdr:rowOff>19049</xdr:rowOff>
    </xdr:from>
    <xdr:to>
      <xdr:col>26</xdr:col>
      <xdr:colOff>1</xdr:colOff>
      <xdr:row>92</xdr:row>
      <xdr:rowOff>133350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05575" y="18287999"/>
          <a:ext cx="2447926" cy="1447801"/>
        </a:xfrm>
        <a:prstGeom prst="rect">
          <a:avLst/>
        </a:prstGeom>
      </xdr:spPr>
    </xdr:pic>
    <xdr:clientData/>
  </xdr:twoCellAnchor>
  <xdr:twoCellAnchor>
    <xdr:from>
      <xdr:col>8</xdr:col>
      <xdr:colOff>215610</xdr:colOff>
      <xdr:row>84</xdr:row>
      <xdr:rowOff>34636</xdr:rowOff>
    </xdr:from>
    <xdr:to>
      <xdr:col>12</xdr:col>
      <xdr:colOff>391390</xdr:colOff>
      <xdr:row>84</xdr:row>
      <xdr:rowOff>161060</xdr:rowOff>
    </xdr:to>
    <xdr:sp macro="" textlink="">
      <xdr:nvSpPr>
        <xdr:cNvPr id="83" name="TextBox 82"/>
        <xdr:cNvSpPr txBox="1"/>
      </xdr:nvSpPr>
      <xdr:spPr>
        <a:xfrm>
          <a:off x="2596860" y="18113086"/>
          <a:ext cx="1394980" cy="12642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700" b="1"/>
            <a:t>Locking</a:t>
          </a:r>
          <a:r>
            <a:rPr lang="en-IN" sz="700" b="1" baseline="0"/>
            <a:t> Mechanism</a:t>
          </a:r>
          <a:endParaRPr lang="en-IN" sz="700" b="1"/>
        </a:p>
      </xdr:txBody>
    </xdr:sp>
    <xdr:clientData/>
  </xdr:twoCellAnchor>
  <xdr:twoCellAnchor editAs="oneCell">
    <xdr:from>
      <xdr:col>1</xdr:col>
      <xdr:colOff>38099</xdr:colOff>
      <xdr:row>85</xdr:row>
      <xdr:rowOff>66675</xdr:rowOff>
    </xdr:from>
    <xdr:to>
      <xdr:col>6</xdr:col>
      <xdr:colOff>495299</xdr:colOff>
      <xdr:row>94</xdr:row>
      <xdr:rowOff>504824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49" y="18335625"/>
          <a:ext cx="1819275" cy="2152649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85</xdr:row>
      <xdr:rowOff>38100</xdr:rowOff>
    </xdr:from>
    <xdr:to>
      <xdr:col>13</xdr:col>
      <xdr:colOff>0</xdr:colOff>
      <xdr:row>94</xdr:row>
      <xdr:rowOff>447675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71700" y="18307050"/>
          <a:ext cx="2295525" cy="2124075"/>
        </a:xfrm>
        <a:prstGeom prst="rect">
          <a:avLst/>
        </a:prstGeom>
      </xdr:spPr>
    </xdr:pic>
    <xdr:clientData/>
  </xdr:twoCellAnchor>
  <xdr:twoCellAnchor>
    <xdr:from>
      <xdr:col>4</xdr:col>
      <xdr:colOff>221252</xdr:colOff>
      <xdr:row>35</xdr:row>
      <xdr:rowOff>107469</xdr:rowOff>
    </xdr:from>
    <xdr:to>
      <xdr:col>7</xdr:col>
      <xdr:colOff>159324</xdr:colOff>
      <xdr:row>36</xdr:row>
      <xdr:rowOff>0</xdr:rowOff>
    </xdr:to>
    <xdr:sp macro="" textlink="">
      <xdr:nvSpPr>
        <xdr:cNvPr id="95" name="TextBox 94"/>
        <xdr:cNvSpPr txBox="1"/>
      </xdr:nvSpPr>
      <xdr:spPr>
        <a:xfrm flipH="1">
          <a:off x="1278527" y="7194069"/>
          <a:ext cx="1014397" cy="464031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rtl="0" eaLnBrk="1" latinLnBrk="0" hangingPunct="1"/>
          <a:r>
            <a:rPr lang="en-US" sz="800" baseline="0">
              <a:solidFill>
                <a:srgbClr val="FF0000"/>
              </a:solidFill>
              <a:latin typeface="+mn-lt"/>
              <a:ea typeface="+mn-ea"/>
              <a:cs typeface="+mn-cs"/>
            </a:rPr>
            <a:t>Gap Gauge  size not  as per running part of thickness </a:t>
          </a:r>
          <a:endParaRPr lang="en-US" sz="80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171450</xdr:colOff>
      <xdr:row>41</xdr:row>
      <xdr:rowOff>251210</xdr:rowOff>
    </xdr:from>
    <xdr:to>
      <xdr:col>6</xdr:col>
      <xdr:colOff>18181</xdr:colOff>
      <xdr:row>42</xdr:row>
      <xdr:rowOff>180975</xdr:rowOff>
    </xdr:to>
    <xdr:sp macro="" textlink="">
      <xdr:nvSpPr>
        <xdr:cNvPr id="97" name="TextBox 96"/>
        <xdr:cNvSpPr txBox="1"/>
      </xdr:nvSpPr>
      <xdr:spPr>
        <a:xfrm flipH="1">
          <a:off x="419100" y="9290435"/>
          <a:ext cx="1208806" cy="41554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 rtl="0" eaLnBrk="1" latinLnBrk="0" hangingPunct="1"/>
          <a:r>
            <a:rPr lang="en-US" sz="800" baseline="0">
              <a:solidFill>
                <a:schemeClr val="tx1"/>
              </a:solidFill>
              <a:latin typeface="+mn-lt"/>
              <a:ea typeface="+mn-ea"/>
              <a:cs typeface="+mn-cs"/>
            </a:rPr>
            <a:t>Improper flatness of stress relieving fixture </a:t>
          </a:r>
          <a:endParaRPr lang="en-US" sz="8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34652</xdr:colOff>
      <xdr:row>41</xdr:row>
      <xdr:rowOff>427160</xdr:rowOff>
    </xdr:from>
    <xdr:to>
      <xdr:col>6</xdr:col>
      <xdr:colOff>192247</xdr:colOff>
      <xdr:row>41</xdr:row>
      <xdr:rowOff>427160</xdr:rowOff>
    </xdr:to>
    <xdr:cxnSp macro="">
      <xdr:nvCxnSpPr>
        <xdr:cNvPr id="98" name="Straight Connector 97"/>
        <xdr:cNvCxnSpPr/>
      </xdr:nvCxnSpPr>
      <xdr:spPr>
        <a:xfrm>
          <a:off x="1644377" y="9466385"/>
          <a:ext cx="15759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95250</xdr:colOff>
      <xdr:row>94</xdr:row>
      <xdr:rowOff>619125</xdr:rowOff>
    </xdr:from>
    <xdr:ext cx="1835246" cy="264560"/>
    <xdr:sp macro="" textlink="">
      <xdr:nvSpPr>
        <xdr:cNvPr id="22" name="TextBox 21"/>
        <xdr:cNvSpPr txBox="1"/>
      </xdr:nvSpPr>
      <xdr:spPr>
        <a:xfrm>
          <a:off x="2476500" y="20707350"/>
          <a:ext cx="18352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Tie Bar Bolt Position</a:t>
          </a:r>
          <a:r>
            <a:rPr lang="en-IN" sz="1100" baseline="0"/>
            <a:t> freezed </a:t>
          </a:r>
          <a:endParaRPr lang="en-IN" sz="1100"/>
        </a:p>
      </xdr:txBody>
    </xdr:sp>
    <xdr:clientData/>
  </xdr:oneCellAnchor>
  <xdr:twoCellAnchor>
    <xdr:from>
      <xdr:col>11</xdr:col>
      <xdr:colOff>171450</xdr:colOff>
      <xdr:row>92</xdr:row>
      <xdr:rowOff>123825</xdr:rowOff>
    </xdr:from>
    <xdr:to>
      <xdr:col>12</xdr:col>
      <xdr:colOff>47625</xdr:colOff>
      <xdr:row>94</xdr:row>
      <xdr:rowOff>600075</xdr:rowOff>
    </xdr:to>
    <xdr:cxnSp macro="">
      <xdr:nvCxnSpPr>
        <xdr:cNvPr id="25" name="Straight Arrow Connector 24"/>
        <xdr:cNvCxnSpPr/>
      </xdr:nvCxnSpPr>
      <xdr:spPr>
        <a:xfrm flipH="1">
          <a:off x="3524250" y="19831050"/>
          <a:ext cx="123825" cy="857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2</xdr:row>
      <xdr:rowOff>38099</xdr:rowOff>
    </xdr:from>
    <xdr:to>
      <xdr:col>8</xdr:col>
      <xdr:colOff>495299</xdr:colOff>
      <xdr:row>19</xdr:row>
      <xdr:rowOff>85724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0" y="419099"/>
          <a:ext cx="2628899" cy="3286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19050</xdr:rowOff>
    </xdr:from>
    <xdr:to>
      <xdr:col>3</xdr:col>
      <xdr:colOff>466725</xdr:colOff>
      <xdr:row>19</xdr:row>
      <xdr:rowOff>57150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590550"/>
          <a:ext cx="2247900" cy="30861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0</xdr:row>
      <xdr:rowOff>57150</xdr:rowOff>
    </xdr:from>
    <xdr:to>
      <xdr:col>2</xdr:col>
      <xdr:colOff>471055</xdr:colOff>
      <xdr:row>1</xdr:row>
      <xdr:rowOff>171450</xdr:rowOff>
    </xdr:to>
    <xdr:sp macro="" textlink="">
      <xdr:nvSpPr>
        <xdr:cNvPr id="4" name="TextBox 3"/>
        <xdr:cNvSpPr txBox="1"/>
      </xdr:nvSpPr>
      <xdr:spPr>
        <a:xfrm>
          <a:off x="304800" y="57150"/>
          <a:ext cx="1385455" cy="3048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200" b="1">
              <a:solidFill>
                <a:srgbClr val="FF0000"/>
              </a:solidFill>
            </a:rPr>
            <a:t>BEFORE</a:t>
          </a:r>
        </a:p>
      </xdr:txBody>
    </xdr:sp>
    <xdr:clientData/>
  </xdr:twoCellAnchor>
  <xdr:twoCellAnchor>
    <xdr:from>
      <xdr:col>5</xdr:col>
      <xdr:colOff>390525</xdr:colOff>
      <xdr:row>0</xdr:row>
      <xdr:rowOff>57150</xdr:rowOff>
    </xdr:from>
    <xdr:to>
      <xdr:col>7</xdr:col>
      <xdr:colOff>556780</xdr:colOff>
      <xdr:row>1</xdr:row>
      <xdr:rowOff>171450</xdr:rowOff>
    </xdr:to>
    <xdr:sp macro="" textlink="">
      <xdr:nvSpPr>
        <xdr:cNvPr id="5" name="TextBox 4"/>
        <xdr:cNvSpPr txBox="1"/>
      </xdr:nvSpPr>
      <xdr:spPr>
        <a:xfrm>
          <a:off x="3438525" y="57150"/>
          <a:ext cx="1385455" cy="304800"/>
        </a:xfrm>
        <a:prstGeom prst="rect">
          <a:avLst/>
        </a:prstGeom>
        <a:solidFill>
          <a:schemeClr val="lt1"/>
        </a:solidFill>
        <a:ln w="9525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400" b="1">
              <a:solidFill>
                <a:srgbClr val="00B050"/>
              </a:solidFill>
            </a:rPr>
            <a:t>AFTER</a:t>
          </a:r>
        </a:p>
      </xdr:txBody>
    </xdr:sp>
    <xdr:clientData/>
  </xdr:twoCellAnchor>
  <xdr:twoCellAnchor>
    <xdr:from>
      <xdr:col>4</xdr:col>
      <xdr:colOff>438150</xdr:colOff>
      <xdr:row>20</xdr:row>
      <xdr:rowOff>171450</xdr:rowOff>
    </xdr:from>
    <xdr:to>
      <xdr:col>8</xdr:col>
      <xdr:colOff>438150</xdr:colOff>
      <xdr:row>23</xdr:row>
      <xdr:rowOff>85725</xdr:rowOff>
    </xdr:to>
    <xdr:sp macro="" textlink="">
      <xdr:nvSpPr>
        <xdr:cNvPr id="6" name="TextBox 5"/>
        <xdr:cNvSpPr txBox="1"/>
      </xdr:nvSpPr>
      <xdr:spPr>
        <a:xfrm>
          <a:off x="2876550" y="3981450"/>
          <a:ext cx="243840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050"/>
            <a:t>Action</a:t>
          </a:r>
          <a:r>
            <a:rPr lang="en-IN" sz="1050" baseline="0"/>
            <a:t> Taken:-  Marking has been Started outer side of parts Instead By Inner side.</a:t>
          </a:r>
          <a:endParaRPr lang="en-IN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2</xdr:row>
      <xdr:rowOff>19050</xdr:rowOff>
    </xdr:from>
    <xdr:to>
      <xdr:col>14</xdr:col>
      <xdr:colOff>381000</xdr:colOff>
      <xdr:row>24</xdr:row>
      <xdr:rowOff>124534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400050"/>
          <a:ext cx="4495800" cy="4296484"/>
        </a:xfrm>
        <a:prstGeom prst="rect">
          <a:avLst/>
        </a:prstGeom>
      </xdr:spPr>
    </xdr:pic>
    <xdr:clientData/>
  </xdr:twoCellAnchor>
  <xdr:twoCellAnchor>
    <xdr:from>
      <xdr:col>10</xdr:col>
      <xdr:colOff>28575</xdr:colOff>
      <xdr:row>0</xdr:row>
      <xdr:rowOff>76200</xdr:rowOff>
    </xdr:from>
    <xdr:to>
      <xdr:col>12</xdr:col>
      <xdr:colOff>194830</xdr:colOff>
      <xdr:row>2</xdr:row>
      <xdr:rowOff>0</xdr:rowOff>
    </xdr:to>
    <xdr:sp macro="" textlink="">
      <xdr:nvSpPr>
        <xdr:cNvPr id="3" name="TextBox 2"/>
        <xdr:cNvSpPr txBox="1"/>
      </xdr:nvSpPr>
      <xdr:spPr>
        <a:xfrm>
          <a:off x="6124575" y="76200"/>
          <a:ext cx="1385455" cy="304800"/>
        </a:xfrm>
        <a:prstGeom prst="rect">
          <a:avLst/>
        </a:prstGeom>
        <a:solidFill>
          <a:schemeClr val="lt1"/>
        </a:solidFill>
        <a:ln w="9525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400" b="1">
              <a:solidFill>
                <a:srgbClr val="00B050"/>
              </a:solidFill>
            </a:rPr>
            <a:t>AFTER</a:t>
          </a:r>
        </a:p>
      </xdr:txBody>
    </xdr:sp>
    <xdr:clientData/>
  </xdr:twoCellAnchor>
  <xdr:twoCellAnchor>
    <xdr:from>
      <xdr:col>1</xdr:col>
      <xdr:colOff>333375</xdr:colOff>
      <xdr:row>0</xdr:row>
      <xdr:rowOff>66675</xdr:rowOff>
    </xdr:from>
    <xdr:to>
      <xdr:col>3</xdr:col>
      <xdr:colOff>499630</xdr:colOff>
      <xdr:row>1</xdr:row>
      <xdr:rowOff>180975</xdr:rowOff>
    </xdr:to>
    <xdr:sp macro="" textlink="">
      <xdr:nvSpPr>
        <xdr:cNvPr id="4" name="TextBox 3"/>
        <xdr:cNvSpPr txBox="1"/>
      </xdr:nvSpPr>
      <xdr:spPr>
        <a:xfrm>
          <a:off x="942975" y="66675"/>
          <a:ext cx="1385455" cy="3048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200" b="1">
              <a:solidFill>
                <a:srgbClr val="FF0000"/>
              </a:solidFill>
            </a:rPr>
            <a:t>BEFORE</a:t>
          </a:r>
        </a:p>
      </xdr:txBody>
    </xdr:sp>
    <xdr:clientData/>
  </xdr:twoCellAnchor>
  <xdr:twoCellAnchor editAs="oneCell">
    <xdr:from>
      <xdr:col>0</xdr:col>
      <xdr:colOff>114300</xdr:colOff>
      <xdr:row>2</xdr:row>
      <xdr:rowOff>47626</xdr:rowOff>
    </xdr:from>
    <xdr:to>
      <xdr:col>7</xdr:col>
      <xdr:colOff>57150</xdr:colOff>
      <xdr:row>26</xdr:row>
      <xdr:rowOff>47626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428626"/>
          <a:ext cx="4210050" cy="4572000"/>
        </a:xfrm>
        <a:prstGeom prst="rect">
          <a:avLst/>
        </a:prstGeom>
      </xdr:spPr>
    </xdr:pic>
    <xdr:clientData/>
  </xdr:twoCellAnchor>
  <xdr:twoCellAnchor>
    <xdr:from>
      <xdr:col>8</xdr:col>
      <xdr:colOff>295275</xdr:colOff>
      <xdr:row>25</xdr:row>
      <xdr:rowOff>133350</xdr:rowOff>
    </xdr:from>
    <xdr:to>
      <xdr:col>14</xdr:col>
      <xdr:colOff>133350</xdr:colOff>
      <xdr:row>28</xdr:row>
      <xdr:rowOff>47625</xdr:rowOff>
    </xdr:to>
    <xdr:sp macro="" textlink="">
      <xdr:nvSpPr>
        <xdr:cNvPr id="6" name="TextBox 5"/>
        <xdr:cNvSpPr txBox="1"/>
      </xdr:nvSpPr>
      <xdr:spPr>
        <a:xfrm>
          <a:off x="5172075" y="4895850"/>
          <a:ext cx="349567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Action Taken:- Lug &amp; base Size of receving gauge </a:t>
          </a:r>
          <a:r>
            <a:rPr lang="en-IN" sz="1100" baseline="0"/>
            <a:t> check point  added </a:t>
          </a:r>
          <a:r>
            <a:rPr lang="en-IN" sz="1100"/>
            <a:t>in Pre-dispatch Report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"/>
  <sheetViews>
    <sheetView showGridLines="0" tabSelected="1" view="pageBreakPreview" topLeftCell="A55" zoomScaleNormal="115" zoomScaleSheetLayoutView="100" workbookViewId="0">
      <selection activeCell="Y71" sqref="Y71"/>
    </sheetView>
  </sheetViews>
  <sheetFormatPr defaultColWidth="3.7109375" defaultRowHeight="15" customHeight="1" x14ac:dyDescent="0.25"/>
  <cols>
    <col min="1" max="2" width="3.7109375" style="2" customWidth="1"/>
    <col min="3" max="3" width="4" style="2" customWidth="1"/>
    <col min="4" max="4" width="4.42578125" style="2" customWidth="1"/>
    <col min="5" max="5" width="3.7109375" style="2"/>
    <col min="6" max="6" width="4.5703125" style="2" customWidth="1"/>
    <col min="7" max="7" width="7.85546875" style="2" customWidth="1"/>
    <col min="8" max="8" width="3.7109375" style="2"/>
    <col min="9" max="9" width="4.140625" style="2" customWidth="1"/>
    <col min="10" max="10" width="3.7109375" style="2"/>
    <col min="11" max="11" width="6.7109375" style="2" customWidth="1"/>
    <col min="12" max="12" width="3.7109375" style="2"/>
    <col min="13" max="13" width="13" style="2" customWidth="1"/>
    <col min="14" max="18" width="3.7109375" style="2"/>
    <col min="19" max="19" width="6.140625" style="2" customWidth="1"/>
    <col min="20" max="20" width="5.5703125" style="2" customWidth="1"/>
    <col min="21" max="25" width="3.7109375" style="2"/>
    <col min="26" max="26" width="18.42578125" style="2" customWidth="1"/>
    <col min="27" max="16384" width="3.7109375" style="2"/>
  </cols>
  <sheetData>
    <row r="1" spans="1:26" ht="15" customHeight="1" x14ac:dyDescent="0.25">
      <c r="A1" s="217"/>
      <c r="B1" s="218"/>
      <c r="C1" s="218"/>
      <c r="D1" s="218"/>
      <c r="E1" s="218"/>
      <c r="F1" s="220" t="s">
        <v>35</v>
      </c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2"/>
      <c r="U1" s="229" t="s">
        <v>24</v>
      </c>
      <c r="V1" s="229"/>
      <c r="W1" s="229"/>
      <c r="X1" s="229" t="s">
        <v>114</v>
      </c>
      <c r="Y1" s="229"/>
      <c r="Z1" s="230"/>
    </row>
    <row r="2" spans="1:26" ht="15" customHeight="1" x14ac:dyDescent="0.25">
      <c r="A2" s="219"/>
      <c r="B2" s="127"/>
      <c r="C2" s="127"/>
      <c r="D2" s="127"/>
      <c r="E2" s="127"/>
      <c r="F2" s="223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5"/>
      <c r="U2" s="231" t="s">
        <v>25</v>
      </c>
      <c r="V2" s="231"/>
      <c r="W2" s="231"/>
      <c r="X2" s="231" t="s">
        <v>115</v>
      </c>
      <c r="Y2" s="231"/>
      <c r="Z2" s="232"/>
    </row>
    <row r="3" spans="1:26" ht="15" customHeight="1" x14ac:dyDescent="0.25">
      <c r="A3" s="219"/>
      <c r="B3" s="127"/>
      <c r="C3" s="127"/>
      <c r="D3" s="127"/>
      <c r="E3" s="127"/>
      <c r="F3" s="223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5"/>
      <c r="U3" s="231" t="s">
        <v>26</v>
      </c>
      <c r="V3" s="231"/>
      <c r="W3" s="231"/>
      <c r="X3" s="231" t="s">
        <v>112</v>
      </c>
      <c r="Y3" s="231"/>
      <c r="Z3" s="232"/>
    </row>
    <row r="4" spans="1:26" ht="15" customHeight="1" thickBot="1" x14ac:dyDescent="0.3">
      <c r="A4" s="392" t="s">
        <v>28</v>
      </c>
      <c r="B4" s="66"/>
      <c r="C4" s="66"/>
      <c r="D4" s="66"/>
      <c r="E4" s="66"/>
      <c r="F4" s="226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8"/>
      <c r="U4" s="58" t="s">
        <v>27</v>
      </c>
      <c r="V4" s="58"/>
      <c r="W4" s="58"/>
      <c r="X4" s="58" t="s">
        <v>113</v>
      </c>
      <c r="Y4" s="58"/>
      <c r="Z4" s="216"/>
    </row>
    <row r="5" spans="1:26" ht="15" customHeight="1" x14ac:dyDescent="0.25">
      <c r="A5" s="115" t="s">
        <v>29</v>
      </c>
      <c r="B5" s="116"/>
      <c r="C5" s="116"/>
      <c r="D5" s="117"/>
      <c r="E5" s="92"/>
      <c r="F5" s="93"/>
      <c r="G5" s="93"/>
      <c r="H5" s="393"/>
      <c r="I5" s="344" t="s">
        <v>32</v>
      </c>
      <c r="J5" s="116"/>
      <c r="K5" s="116"/>
      <c r="L5" s="116"/>
      <c r="M5" s="116"/>
      <c r="N5" s="394" t="s">
        <v>129</v>
      </c>
      <c r="O5" s="394"/>
      <c r="P5" s="394"/>
      <c r="Q5" s="394"/>
      <c r="R5" s="344" t="s">
        <v>34</v>
      </c>
      <c r="S5" s="116"/>
      <c r="T5" s="117"/>
      <c r="U5" s="344" t="s">
        <v>120</v>
      </c>
      <c r="V5" s="116"/>
      <c r="W5" s="116"/>
      <c r="X5" s="116"/>
      <c r="Y5" s="116"/>
      <c r="Z5" s="345"/>
    </row>
    <row r="6" spans="1:26" ht="15" customHeight="1" x14ac:dyDescent="0.25">
      <c r="A6" s="100" t="s">
        <v>30</v>
      </c>
      <c r="B6" s="101"/>
      <c r="C6" s="101"/>
      <c r="D6" s="102"/>
      <c r="E6" s="388">
        <v>44916</v>
      </c>
      <c r="F6" s="80"/>
      <c r="G6" s="80"/>
      <c r="H6" s="81"/>
      <c r="I6" s="237" t="s">
        <v>31</v>
      </c>
      <c r="J6" s="101"/>
      <c r="K6" s="101"/>
      <c r="L6" s="101"/>
      <c r="M6" s="101"/>
      <c r="N6" s="71" t="s">
        <v>117</v>
      </c>
      <c r="O6" s="71"/>
      <c r="P6" s="71"/>
      <c r="Q6" s="71"/>
      <c r="R6" s="237" t="s">
        <v>33</v>
      </c>
      <c r="S6" s="101"/>
      <c r="T6" s="102"/>
      <c r="U6" s="237" t="s">
        <v>126</v>
      </c>
      <c r="V6" s="101"/>
      <c r="W6" s="101"/>
      <c r="X6" s="101"/>
      <c r="Y6" s="101"/>
      <c r="Z6" s="238"/>
    </row>
    <row r="7" spans="1:26" ht="15" customHeight="1" thickBot="1" x14ac:dyDescent="0.3">
      <c r="A7" s="346" t="s">
        <v>102</v>
      </c>
      <c r="B7" s="56"/>
      <c r="C7" s="56"/>
      <c r="D7" s="347"/>
      <c r="E7" s="348"/>
      <c r="F7" s="106"/>
      <c r="G7" s="106"/>
      <c r="H7" s="107"/>
      <c r="I7" s="56" t="s">
        <v>101</v>
      </c>
      <c r="J7" s="56"/>
      <c r="K7" s="56"/>
      <c r="L7" s="56"/>
      <c r="M7" s="56"/>
      <c r="N7" s="252" t="s">
        <v>118</v>
      </c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349"/>
    </row>
    <row r="8" spans="1:26" ht="15" customHeight="1" x14ac:dyDescent="0.25">
      <c r="A8" s="350" t="s">
        <v>36</v>
      </c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2"/>
    </row>
    <row r="9" spans="1:26" s="3" customFormat="1" ht="21" customHeight="1" x14ac:dyDescent="0.25">
      <c r="A9" s="353" t="s">
        <v>38</v>
      </c>
      <c r="B9" s="354"/>
      <c r="C9" s="354"/>
      <c r="D9" s="355" t="s">
        <v>141</v>
      </c>
      <c r="E9" s="356"/>
      <c r="F9" s="356"/>
      <c r="G9" s="356"/>
      <c r="H9" s="356"/>
      <c r="I9" s="356"/>
      <c r="J9" s="356"/>
      <c r="K9" s="356"/>
      <c r="L9" s="357"/>
      <c r="M9" s="123" t="s">
        <v>37</v>
      </c>
      <c r="N9" s="362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4"/>
    </row>
    <row r="10" spans="1:26" ht="23.25" customHeight="1" x14ac:dyDescent="0.25">
      <c r="A10" s="353"/>
      <c r="B10" s="354"/>
      <c r="C10" s="354"/>
      <c r="D10" s="358"/>
      <c r="E10" s="359"/>
      <c r="F10" s="359"/>
      <c r="G10" s="359"/>
      <c r="H10" s="359"/>
      <c r="I10" s="359"/>
      <c r="J10" s="359"/>
      <c r="K10" s="359"/>
      <c r="L10" s="360"/>
      <c r="M10" s="123"/>
      <c r="N10" s="365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7"/>
    </row>
    <row r="11" spans="1:26" ht="15" customHeight="1" x14ac:dyDescent="0.25">
      <c r="A11" s="371" t="s">
        <v>108</v>
      </c>
      <c r="B11" s="122"/>
      <c r="C11" s="122"/>
      <c r="D11" s="122"/>
      <c r="E11" s="122"/>
      <c r="F11" s="122" t="s">
        <v>103</v>
      </c>
      <c r="G11" s="122"/>
      <c r="H11" s="122"/>
      <c r="I11" s="122"/>
      <c r="J11" s="122"/>
      <c r="K11" s="122" t="s">
        <v>13</v>
      </c>
      <c r="L11" s="122"/>
      <c r="M11" s="123"/>
      <c r="N11" s="365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7"/>
    </row>
    <row r="12" spans="1:26" ht="15" customHeight="1" x14ac:dyDescent="0.25">
      <c r="A12" s="372" t="s">
        <v>39</v>
      </c>
      <c r="B12" s="373"/>
      <c r="C12" s="373"/>
      <c r="D12" s="373"/>
      <c r="E12" s="4"/>
      <c r="F12" s="374" t="s">
        <v>43</v>
      </c>
      <c r="G12" s="373"/>
      <c r="H12" s="373"/>
      <c r="I12" s="373"/>
      <c r="J12" s="4"/>
      <c r="K12" s="375">
        <v>10615</v>
      </c>
      <c r="L12" s="376"/>
      <c r="M12" s="123"/>
      <c r="N12" s="365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7"/>
    </row>
    <row r="13" spans="1:26" ht="15" customHeight="1" x14ac:dyDescent="0.25">
      <c r="A13" s="381" t="s">
        <v>40</v>
      </c>
      <c r="B13" s="315"/>
      <c r="C13" s="315"/>
      <c r="D13" s="315"/>
      <c r="E13" s="5"/>
      <c r="F13" s="314" t="s">
        <v>46</v>
      </c>
      <c r="G13" s="315"/>
      <c r="H13" s="315"/>
      <c r="I13" s="315"/>
      <c r="J13" s="5" t="s">
        <v>119</v>
      </c>
      <c r="K13" s="377"/>
      <c r="L13" s="378"/>
      <c r="M13" s="123"/>
      <c r="N13" s="365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7"/>
    </row>
    <row r="14" spans="1:26" ht="15" customHeight="1" x14ac:dyDescent="0.25">
      <c r="A14" s="381" t="s">
        <v>41</v>
      </c>
      <c r="B14" s="315"/>
      <c r="C14" s="315"/>
      <c r="D14" s="315"/>
      <c r="E14" s="5" t="s">
        <v>119</v>
      </c>
      <c r="F14" s="314" t="s">
        <v>44</v>
      </c>
      <c r="G14" s="315"/>
      <c r="H14" s="315"/>
      <c r="I14" s="315"/>
      <c r="J14" s="5"/>
      <c r="K14" s="377"/>
      <c r="L14" s="378"/>
      <c r="M14" s="123"/>
      <c r="N14" s="365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7"/>
    </row>
    <row r="15" spans="1:26" ht="15" customHeight="1" x14ac:dyDescent="0.25">
      <c r="A15" s="382" t="s">
        <v>42</v>
      </c>
      <c r="B15" s="383"/>
      <c r="C15" s="383"/>
      <c r="D15" s="383"/>
      <c r="E15" s="6"/>
      <c r="F15" s="384" t="s">
        <v>45</v>
      </c>
      <c r="G15" s="383"/>
      <c r="H15" s="383"/>
      <c r="I15" s="383"/>
      <c r="J15" s="5"/>
      <c r="K15" s="379"/>
      <c r="L15" s="380"/>
      <c r="M15" s="123"/>
      <c r="N15" s="365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7"/>
    </row>
    <row r="16" spans="1:26" ht="15" customHeight="1" thickBot="1" x14ac:dyDescent="0.3">
      <c r="A16" s="385" t="s">
        <v>124</v>
      </c>
      <c r="B16" s="386"/>
      <c r="C16" s="386"/>
      <c r="D16" s="386"/>
      <c r="E16" s="387"/>
      <c r="F16" s="329" t="s">
        <v>47</v>
      </c>
      <c r="G16" s="330"/>
      <c r="H16" s="330"/>
      <c r="I16" s="331"/>
      <c r="J16" s="7" t="s">
        <v>48</v>
      </c>
      <c r="K16" s="330" t="s">
        <v>119</v>
      </c>
      <c r="L16" s="331"/>
      <c r="M16" s="361"/>
      <c r="N16" s="368"/>
      <c r="O16" s="369"/>
      <c r="P16" s="369"/>
      <c r="Q16" s="369"/>
      <c r="R16" s="369"/>
      <c r="S16" s="369"/>
      <c r="T16" s="369"/>
      <c r="U16" s="369"/>
      <c r="V16" s="369"/>
      <c r="W16" s="369"/>
      <c r="X16" s="369"/>
      <c r="Y16" s="369"/>
      <c r="Z16" s="370"/>
    </row>
    <row r="17" spans="1:26" ht="15" customHeight="1" x14ac:dyDescent="0.25">
      <c r="A17" s="332" t="s">
        <v>91</v>
      </c>
      <c r="B17" s="333"/>
      <c r="C17" s="333"/>
      <c r="D17" s="322" t="s">
        <v>49</v>
      </c>
      <c r="E17" s="320"/>
      <c r="F17" s="338"/>
      <c r="G17" s="339" t="s">
        <v>14</v>
      </c>
      <c r="H17" s="320"/>
      <c r="I17" s="320"/>
      <c r="J17" s="320" t="s">
        <v>15</v>
      </c>
      <c r="K17" s="320"/>
      <c r="L17" s="320"/>
      <c r="M17" s="320" t="s">
        <v>16</v>
      </c>
      <c r="N17" s="320"/>
      <c r="O17" s="320"/>
      <c r="P17" s="320" t="s">
        <v>17</v>
      </c>
      <c r="Q17" s="320"/>
      <c r="R17" s="320"/>
      <c r="S17" s="320"/>
      <c r="T17" s="320" t="s">
        <v>18</v>
      </c>
      <c r="U17" s="320"/>
      <c r="V17" s="320"/>
      <c r="W17" s="321"/>
      <c r="X17" s="322" t="s">
        <v>19</v>
      </c>
      <c r="Y17" s="320"/>
      <c r="Z17" s="323"/>
    </row>
    <row r="18" spans="1:26" ht="15" customHeight="1" x14ac:dyDescent="0.25">
      <c r="A18" s="334"/>
      <c r="B18" s="335"/>
      <c r="C18" s="335"/>
      <c r="D18" s="324" t="s">
        <v>11</v>
      </c>
      <c r="E18" s="325"/>
      <c r="F18" s="326"/>
      <c r="G18" s="327">
        <v>96979</v>
      </c>
      <c r="H18" s="312"/>
      <c r="I18" s="312"/>
      <c r="J18" s="312">
        <v>0</v>
      </c>
      <c r="K18" s="312"/>
      <c r="L18" s="312"/>
      <c r="M18" s="312">
        <v>0</v>
      </c>
      <c r="N18" s="312"/>
      <c r="O18" s="312"/>
      <c r="P18" s="312">
        <v>0</v>
      </c>
      <c r="Q18" s="312"/>
      <c r="R18" s="312"/>
      <c r="S18" s="312"/>
      <c r="T18" s="312">
        <v>0</v>
      </c>
      <c r="U18" s="312"/>
      <c r="V18" s="312"/>
      <c r="W18" s="328"/>
      <c r="X18" s="311"/>
      <c r="Y18" s="312"/>
      <c r="Z18" s="313"/>
    </row>
    <row r="19" spans="1:26" ht="15" customHeight="1" x14ac:dyDescent="0.25">
      <c r="A19" s="334"/>
      <c r="B19" s="335"/>
      <c r="C19" s="335"/>
      <c r="D19" s="314" t="s">
        <v>12</v>
      </c>
      <c r="E19" s="315"/>
      <c r="F19" s="316"/>
      <c r="G19" s="317">
        <v>96979</v>
      </c>
      <c r="H19" s="318"/>
      <c r="I19" s="318"/>
      <c r="J19" s="318">
        <v>0</v>
      </c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9"/>
      <c r="X19" s="311"/>
      <c r="Y19" s="312"/>
      <c r="Z19" s="313"/>
    </row>
    <row r="20" spans="1:26" ht="15" customHeight="1" x14ac:dyDescent="0.25">
      <c r="A20" s="334"/>
      <c r="B20" s="335"/>
      <c r="C20" s="335"/>
      <c r="D20" s="340" t="s">
        <v>13</v>
      </c>
      <c r="E20" s="341"/>
      <c r="F20" s="342"/>
      <c r="G20" s="343">
        <v>10615</v>
      </c>
      <c r="H20" s="306"/>
      <c r="I20" s="306"/>
      <c r="J20" s="306">
        <v>0</v>
      </c>
      <c r="K20" s="306"/>
      <c r="L20" s="306"/>
      <c r="M20" s="306">
        <v>0</v>
      </c>
      <c r="N20" s="306"/>
      <c r="O20" s="306"/>
      <c r="P20" s="306">
        <v>0</v>
      </c>
      <c r="Q20" s="306"/>
      <c r="R20" s="306"/>
      <c r="S20" s="306"/>
      <c r="T20" s="306">
        <v>0</v>
      </c>
      <c r="U20" s="306"/>
      <c r="V20" s="306"/>
      <c r="W20" s="307"/>
      <c r="X20" s="308">
        <v>0</v>
      </c>
      <c r="Y20" s="309"/>
      <c r="Z20" s="310"/>
    </row>
    <row r="21" spans="1:26" ht="15" customHeight="1" thickBot="1" x14ac:dyDescent="0.3">
      <c r="A21" s="336"/>
      <c r="B21" s="337"/>
      <c r="C21" s="337"/>
      <c r="D21" s="285" t="s">
        <v>20</v>
      </c>
      <c r="E21" s="285"/>
      <c r="F21" s="285"/>
      <c r="G21" s="286" t="s">
        <v>23</v>
      </c>
      <c r="H21" s="287"/>
      <c r="I21" s="288"/>
      <c r="J21" s="284"/>
      <c r="K21" s="284"/>
      <c r="L21" s="284"/>
      <c r="M21" s="284" t="s">
        <v>22</v>
      </c>
      <c r="N21" s="284"/>
      <c r="O21" s="284"/>
      <c r="P21" s="105"/>
      <c r="Q21" s="106"/>
      <c r="R21" s="106"/>
      <c r="S21" s="107"/>
      <c r="T21" s="284" t="s">
        <v>21</v>
      </c>
      <c r="U21" s="96"/>
      <c r="V21" s="96"/>
      <c r="W21" s="289"/>
      <c r="X21" s="105"/>
      <c r="Y21" s="106"/>
      <c r="Z21" s="274"/>
    </row>
    <row r="22" spans="1:26" ht="15" customHeight="1" thickBot="1" x14ac:dyDescent="0.3">
      <c r="A22" s="303" t="s">
        <v>131</v>
      </c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5"/>
    </row>
    <row r="23" spans="1:26" ht="15" customHeight="1" x14ac:dyDescent="0.25">
      <c r="A23" s="290" t="s">
        <v>50</v>
      </c>
      <c r="B23" s="291"/>
      <c r="C23" s="292"/>
      <c r="D23" s="299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300"/>
    </row>
    <row r="24" spans="1:26" ht="15" customHeight="1" x14ac:dyDescent="0.25">
      <c r="A24" s="293"/>
      <c r="B24" s="294"/>
      <c r="C24" s="295"/>
      <c r="D24" s="126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301"/>
    </row>
    <row r="25" spans="1:26" ht="15" customHeight="1" x14ac:dyDescent="0.25">
      <c r="A25" s="293"/>
      <c r="B25" s="294"/>
      <c r="C25" s="295"/>
      <c r="D25" s="126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301"/>
    </row>
    <row r="26" spans="1:26" ht="15" customHeight="1" thickBot="1" x14ac:dyDescent="0.3">
      <c r="A26" s="296"/>
      <c r="B26" s="297"/>
      <c r="C26" s="298"/>
      <c r="D26" s="129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302"/>
    </row>
    <row r="27" spans="1:26" ht="15" customHeight="1" x14ac:dyDescent="0.25">
      <c r="A27" s="275" t="s">
        <v>51</v>
      </c>
      <c r="B27" s="276"/>
      <c r="C27" s="276"/>
      <c r="D27" s="279" t="s">
        <v>62</v>
      </c>
      <c r="E27" s="279"/>
      <c r="F27" s="279"/>
      <c r="G27" s="279"/>
      <c r="H27" s="279"/>
      <c r="I27" s="280" t="s">
        <v>132</v>
      </c>
      <c r="J27" s="281"/>
      <c r="K27" s="281"/>
      <c r="L27" s="281"/>
      <c r="M27" s="281"/>
      <c r="N27" s="281"/>
      <c r="O27" s="281"/>
      <c r="P27" s="281"/>
      <c r="Q27" s="281"/>
      <c r="R27" s="281"/>
      <c r="S27" s="282"/>
      <c r="T27" s="283" t="s">
        <v>111</v>
      </c>
      <c r="U27" s="283"/>
      <c r="V27" s="283"/>
      <c r="W27" s="20" t="s">
        <v>47</v>
      </c>
      <c r="X27" s="31"/>
      <c r="Y27" s="20" t="s">
        <v>48</v>
      </c>
      <c r="Z27" s="35" t="s">
        <v>119</v>
      </c>
    </row>
    <row r="28" spans="1:26" ht="15" customHeight="1" thickBot="1" x14ac:dyDescent="0.3">
      <c r="A28" s="277"/>
      <c r="B28" s="278"/>
      <c r="C28" s="278"/>
      <c r="D28" s="136" t="s">
        <v>63</v>
      </c>
      <c r="E28" s="136"/>
      <c r="F28" s="136"/>
      <c r="G28" s="136"/>
      <c r="H28" s="136"/>
      <c r="I28" s="137" t="s">
        <v>133</v>
      </c>
      <c r="J28" s="137"/>
      <c r="K28" s="137"/>
      <c r="L28" s="137"/>
      <c r="M28" s="137"/>
      <c r="N28" s="137"/>
      <c r="O28" s="284" t="s">
        <v>64</v>
      </c>
      <c r="P28" s="284"/>
      <c r="Q28" s="284"/>
      <c r="R28" s="284"/>
      <c r="S28" s="284"/>
      <c r="T28" s="137" t="s">
        <v>125</v>
      </c>
      <c r="U28" s="137"/>
      <c r="V28" s="137"/>
      <c r="W28" s="137"/>
      <c r="X28" s="137"/>
      <c r="Y28" s="137"/>
      <c r="Z28" s="138"/>
    </row>
    <row r="29" spans="1:26" ht="15" customHeight="1" x14ac:dyDescent="0.25">
      <c r="A29" s="74" t="s">
        <v>99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6"/>
    </row>
    <row r="30" spans="1:26" ht="15" customHeight="1" x14ac:dyDescent="0.25">
      <c r="A30" s="2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9"/>
      <c r="N30" s="32" t="s">
        <v>1</v>
      </c>
      <c r="O30" s="167" t="s">
        <v>2</v>
      </c>
      <c r="P30" s="167"/>
      <c r="Q30" s="167"/>
      <c r="R30" s="167"/>
      <c r="S30" s="167"/>
      <c r="T30" s="167" t="s">
        <v>0</v>
      </c>
      <c r="U30" s="167"/>
      <c r="V30" s="167"/>
      <c r="W30" s="167"/>
      <c r="X30" s="167"/>
      <c r="Y30" s="167"/>
      <c r="Z30" s="34" t="s">
        <v>110</v>
      </c>
    </row>
    <row r="31" spans="1:26" ht="24" customHeight="1" x14ac:dyDescent="0.25">
      <c r="A31" s="2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9"/>
      <c r="N31" s="252">
        <v>1</v>
      </c>
      <c r="O31" s="255" t="s">
        <v>130</v>
      </c>
      <c r="P31" s="256"/>
      <c r="Q31" s="256"/>
      <c r="R31" s="256"/>
      <c r="S31" s="257"/>
      <c r="T31" s="261" t="s">
        <v>160</v>
      </c>
      <c r="U31" s="269"/>
      <c r="V31" s="269"/>
      <c r="W31" s="269"/>
      <c r="X31" s="269"/>
      <c r="Y31" s="270"/>
      <c r="Z31" s="262" t="s">
        <v>128</v>
      </c>
    </row>
    <row r="32" spans="1:26" ht="21" customHeight="1" x14ac:dyDescent="0.25">
      <c r="A32" s="2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9"/>
      <c r="N32" s="118"/>
      <c r="O32" s="258"/>
      <c r="P32" s="259"/>
      <c r="Q32" s="259"/>
      <c r="R32" s="259"/>
      <c r="S32" s="260"/>
      <c r="T32" s="271"/>
      <c r="U32" s="272"/>
      <c r="V32" s="272"/>
      <c r="W32" s="272"/>
      <c r="X32" s="272"/>
      <c r="Y32" s="273"/>
      <c r="Z32" s="251"/>
    </row>
    <row r="33" spans="1:26" ht="15" customHeight="1" x14ac:dyDescent="0.25">
      <c r="A33" s="2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9"/>
      <c r="N33" s="252">
        <v>2</v>
      </c>
      <c r="O33" s="255" t="s">
        <v>159</v>
      </c>
      <c r="P33" s="256"/>
      <c r="Q33" s="256"/>
      <c r="R33" s="256"/>
      <c r="S33" s="257"/>
      <c r="T33" s="263" t="s">
        <v>161</v>
      </c>
      <c r="U33" s="264"/>
      <c r="V33" s="264"/>
      <c r="W33" s="264"/>
      <c r="X33" s="264"/>
      <c r="Y33" s="265"/>
      <c r="Z33" s="262" t="s">
        <v>128</v>
      </c>
    </row>
    <row r="34" spans="1:26" ht="18.75" customHeight="1" x14ac:dyDescent="0.25">
      <c r="A34" s="2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9"/>
      <c r="N34" s="118"/>
      <c r="O34" s="258"/>
      <c r="P34" s="259"/>
      <c r="Q34" s="259"/>
      <c r="R34" s="259"/>
      <c r="S34" s="260"/>
      <c r="T34" s="266"/>
      <c r="U34" s="267"/>
      <c r="V34" s="267"/>
      <c r="W34" s="267"/>
      <c r="X34" s="267"/>
      <c r="Y34" s="268"/>
      <c r="Z34" s="251"/>
    </row>
    <row r="35" spans="1:26" ht="15" customHeight="1" x14ac:dyDescent="0.25">
      <c r="A35" s="2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9"/>
      <c r="N35" s="71">
        <v>3</v>
      </c>
      <c r="O35" s="255" t="s">
        <v>164</v>
      </c>
      <c r="P35" s="256"/>
      <c r="Q35" s="256"/>
      <c r="R35" s="256"/>
      <c r="S35" s="257"/>
      <c r="T35" s="263" t="s">
        <v>165</v>
      </c>
      <c r="U35" s="264"/>
      <c r="V35" s="264"/>
      <c r="W35" s="264"/>
      <c r="X35" s="264"/>
      <c r="Y35" s="265"/>
      <c r="Z35" s="262" t="s">
        <v>128</v>
      </c>
    </row>
    <row r="36" spans="1:26" ht="45" customHeight="1" x14ac:dyDescent="0.25">
      <c r="A36" s="2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9"/>
      <c r="N36" s="71"/>
      <c r="O36" s="258"/>
      <c r="P36" s="259"/>
      <c r="Q36" s="259"/>
      <c r="R36" s="259"/>
      <c r="S36" s="260"/>
      <c r="T36" s="266"/>
      <c r="U36" s="267"/>
      <c r="V36" s="267"/>
      <c r="W36" s="267"/>
      <c r="X36" s="267"/>
      <c r="Y36" s="268"/>
      <c r="Z36" s="251"/>
    </row>
    <row r="37" spans="1:26" ht="14.25" customHeight="1" x14ac:dyDescent="0.25">
      <c r="A37" s="2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9"/>
      <c r="N37" s="252">
        <v>4</v>
      </c>
      <c r="O37" s="253" t="s">
        <v>134</v>
      </c>
      <c r="P37" s="253"/>
      <c r="Q37" s="253"/>
      <c r="R37" s="253"/>
      <c r="S37" s="253"/>
      <c r="T37" s="243" t="s">
        <v>167</v>
      </c>
      <c r="U37" s="243"/>
      <c r="V37" s="243"/>
      <c r="W37" s="243"/>
      <c r="X37" s="243"/>
      <c r="Y37" s="243"/>
      <c r="Z37" s="262" t="s">
        <v>128</v>
      </c>
    </row>
    <row r="38" spans="1:26" ht="24.75" customHeight="1" x14ac:dyDescent="0.25">
      <c r="A38" s="2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9"/>
      <c r="N38" s="118"/>
      <c r="O38" s="253"/>
      <c r="P38" s="253"/>
      <c r="Q38" s="253"/>
      <c r="R38" s="253"/>
      <c r="S38" s="253"/>
      <c r="T38" s="243"/>
      <c r="U38" s="243"/>
      <c r="V38" s="243"/>
      <c r="W38" s="243"/>
      <c r="X38" s="243"/>
      <c r="Y38" s="243"/>
      <c r="Z38" s="251"/>
    </row>
    <row r="39" spans="1:26" ht="15" customHeight="1" x14ac:dyDescent="0.25">
      <c r="A39" s="2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9"/>
      <c r="N39" s="71">
        <v>5</v>
      </c>
      <c r="O39" s="253" t="s">
        <v>136</v>
      </c>
      <c r="P39" s="253"/>
      <c r="Q39" s="253"/>
      <c r="R39" s="253"/>
      <c r="S39" s="253"/>
      <c r="T39" s="250" t="s">
        <v>137</v>
      </c>
      <c r="U39" s="250"/>
      <c r="V39" s="250"/>
      <c r="W39" s="250"/>
      <c r="X39" s="250"/>
      <c r="Y39" s="250"/>
      <c r="Z39" s="254" t="s">
        <v>135</v>
      </c>
    </row>
    <row r="40" spans="1:26" ht="39.75" customHeight="1" x14ac:dyDescent="0.25">
      <c r="A40" s="2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9"/>
      <c r="N40" s="71"/>
      <c r="O40" s="253"/>
      <c r="P40" s="253"/>
      <c r="Q40" s="253"/>
      <c r="R40" s="253"/>
      <c r="S40" s="253"/>
      <c r="T40" s="250"/>
      <c r="U40" s="250"/>
      <c r="V40" s="250"/>
      <c r="W40" s="250"/>
      <c r="X40" s="250"/>
      <c r="Y40" s="250"/>
      <c r="Z40" s="251"/>
    </row>
    <row r="41" spans="1:26" ht="15" customHeight="1" x14ac:dyDescent="0.25">
      <c r="A41" s="2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9"/>
      <c r="N41" s="71">
        <v>6</v>
      </c>
      <c r="O41" s="243" t="s">
        <v>166</v>
      </c>
      <c r="P41" s="243"/>
      <c r="Q41" s="243"/>
      <c r="R41" s="243"/>
      <c r="S41" s="243"/>
      <c r="T41" s="250" t="s">
        <v>169</v>
      </c>
      <c r="U41" s="250"/>
      <c r="V41" s="250"/>
      <c r="W41" s="250"/>
      <c r="X41" s="250"/>
      <c r="Y41" s="250"/>
      <c r="Z41" s="251" t="s">
        <v>135</v>
      </c>
    </row>
    <row r="42" spans="1:26" ht="38.25" customHeight="1" x14ac:dyDescent="0.25">
      <c r="A42" s="2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9"/>
      <c r="N42" s="71"/>
      <c r="O42" s="243"/>
      <c r="P42" s="243"/>
      <c r="Q42" s="243"/>
      <c r="R42" s="243"/>
      <c r="S42" s="243"/>
      <c r="T42" s="250"/>
      <c r="U42" s="250"/>
      <c r="V42" s="250"/>
      <c r="W42" s="250"/>
      <c r="X42" s="250"/>
      <c r="Y42" s="250"/>
      <c r="Z42" s="414"/>
    </row>
    <row r="43" spans="1:26" ht="15" customHeight="1" x14ac:dyDescent="0.25">
      <c r="A43" s="2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9"/>
      <c r="N43" s="71">
        <v>7</v>
      </c>
      <c r="O43" s="244" t="s">
        <v>162</v>
      </c>
      <c r="P43" s="245"/>
      <c r="Q43" s="245"/>
      <c r="R43" s="245"/>
      <c r="S43" s="246"/>
      <c r="T43" s="243" t="s">
        <v>163</v>
      </c>
      <c r="U43" s="243"/>
      <c r="V43" s="243"/>
      <c r="W43" s="243"/>
      <c r="X43" s="243"/>
      <c r="Y43" s="243"/>
      <c r="Z43" s="413" t="s">
        <v>128</v>
      </c>
    </row>
    <row r="44" spans="1:26" ht="24.75" customHeight="1" x14ac:dyDescent="0.25">
      <c r="A44" s="2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9"/>
      <c r="N44" s="71"/>
      <c r="O44" s="247"/>
      <c r="P44" s="248"/>
      <c r="Q44" s="248"/>
      <c r="R44" s="248"/>
      <c r="S44" s="249"/>
      <c r="T44" s="243"/>
      <c r="U44" s="243"/>
      <c r="V44" s="243"/>
      <c r="W44" s="243"/>
      <c r="X44" s="243"/>
      <c r="Y44" s="243"/>
      <c r="Z44" s="251"/>
    </row>
    <row r="45" spans="1:26" ht="15" customHeight="1" x14ac:dyDescent="0.25">
      <c r="A45" s="2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9"/>
      <c r="N45" s="37"/>
      <c r="O45" s="240"/>
      <c r="P45" s="241"/>
      <c r="Q45" s="241"/>
      <c r="R45" s="241"/>
      <c r="S45" s="242"/>
      <c r="T45" s="243"/>
      <c r="U45" s="243"/>
      <c r="V45" s="243"/>
      <c r="W45" s="243"/>
      <c r="X45" s="243"/>
      <c r="Y45" s="243"/>
      <c r="Z45" s="39"/>
    </row>
    <row r="46" spans="1:26" ht="15" customHeight="1" x14ac:dyDescent="0.25">
      <c r="A46" s="111" t="s">
        <v>104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3"/>
    </row>
    <row r="47" spans="1:26" ht="15" customHeight="1" thickBot="1" x14ac:dyDescent="0.3">
      <c r="A47" s="148" t="s">
        <v>52</v>
      </c>
      <c r="B47" s="149"/>
      <c r="C47" s="149"/>
      <c r="D47" s="149"/>
      <c r="E47" s="149"/>
      <c r="F47" s="132" t="s">
        <v>53</v>
      </c>
      <c r="G47" s="132"/>
      <c r="H47" s="132"/>
      <c r="I47" s="23"/>
      <c r="J47" s="132" t="s">
        <v>54</v>
      </c>
      <c r="K47" s="132"/>
      <c r="L47" s="50" t="s">
        <v>119</v>
      </c>
      <c r="M47" s="132" t="s">
        <v>55</v>
      </c>
      <c r="N47" s="132"/>
      <c r="O47" s="132"/>
      <c r="P47" s="23"/>
      <c r="Q47" s="132" t="s">
        <v>57</v>
      </c>
      <c r="R47" s="132"/>
      <c r="S47" s="132"/>
      <c r="T47" s="23"/>
      <c r="U47" s="132" t="s">
        <v>56</v>
      </c>
      <c r="V47" s="132"/>
      <c r="W47" s="237"/>
      <c r="X47" s="101"/>
      <c r="Y47" s="101"/>
      <c r="Z47" s="238"/>
    </row>
    <row r="48" spans="1:26" ht="15" customHeight="1" thickBot="1" x14ac:dyDescent="0.3">
      <c r="A48" s="133" t="s">
        <v>58</v>
      </c>
      <c r="B48" s="134"/>
      <c r="C48" s="134"/>
      <c r="D48" s="134"/>
      <c r="E48" s="134"/>
      <c r="F48" s="10" t="s">
        <v>47</v>
      </c>
      <c r="G48" s="50" t="s">
        <v>119</v>
      </c>
      <c r="H48" s="21" t="s">
        <v>48</v>
      </c>
      <c r="I48" s="49"/>
      <c r="J48" s="98" t="s">
        <v>59</v>
      </c>
      <c r="K48" s="98"/>
      <c r="L48" s="98"/>
      <c r="M48" s="98"/>
      <c r="N48" s="135">
        <v>1</v>
      </c>
      <c r="O48" s="136"/>
      <c r="P48" s="33"/>
      <c r="Q48" s="135" t="s">
        <v>60</v>
      </c>
      <c r="R48" s="135"/>
      <c r="S48" s="135"/>
      <c r="T48" s="36" t="s">
        <v>119</v>
      </c>
      <c r="U48" s="108" t="s">
        <v>61</v>
      </c>
      <c r="V48" s="109"/>
      <c r="W48" s="239"/>
      <c r="X48" s="137"/>
      <c r="Y48" s="137"/>
      <c r="Z48" s="138"/>
    </row>
    <row r="49" spans="1:26" ht="15" customHeight="1" x14ac:dyDescent="0.25">
      <c r="A49" s="234" t="s">
        <v>65</v>
      </c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6"/>
    </row>
    <row r="50" spans="1:26" ht="15" customHeight="1" x14ac:dyDescent="0.25">
      <c r="A50" s="166" t="s">
        <v>3</v>
      </c>
      <c r="B50" s="122" t="s">
        <v>4</v>
      </c>
      <c r="C50" s="122"/>
      <c r="D50" s="122"/>
      <c r="E50" s="122"/>
      <c r="F50" s="122"/>
      <c r="G50" s="122" t="s">
        <v>5</v>
      </c>
      <c r="H50" s="122"/>
      <c r="I50" s="122"/>
      <c r="J50" s="122"/>
      <c r="K50" s="122"/>
      <c r="L50" s="122" t="s">
        <v>6</v>
      </c>
      <c r="M50" s="122"/>
      <c r="N50" s="122"/>
      <c r="O50" s="122"/>
      <c r="P50" s="122"/>
      <c r="Q50" s="122" t="s">
        <v>7</v>
      </c>
      <c r="R50" s="122"/>
      <c r="S50" s="122"/>
      <c r="T50" s="122"/>
      <c r="U50" s="122"/>
      <c r="V50" s="122" t="s">
        <v>8</v>
      </c>
      <c r="W50" s="122"/>
      <c r="X50" s="122"/>
      <c r="Y50" s="122"/>
      <c r="Z50" s="124"/>
    </row>
    <row r="51" spans="1:26" ht="15" customHeight="1" x14ac:dyDescent="0.25">
      <c r="A51" s="166"/>
      <c r="B51" s="177" t="s">
        <v>143</v>
      </c>
      <c r="C51" s="178"/>
      <c r="D51" s="178"/>
      <c r="E51" s="178"/>
      <c r="F51" s="179"/>
      <c r="G51" s="186" t="s">
        <v>138</v>
      </c>
      <c r="H51" s="187"/>
      <c r="I51" s="187"/>
      <c r="J51" s="187"/>
      <c r="K51" s="188"/>
      <c r="L51" s="195" t="s">
        <v>139</v>
      </c>
      <c r="M51" s="196"/>
      <c r="N51" s="196"/>
      <c r="O51" s="196"/>
      <c r="P51" s="197"/>
      <c r="Q51" s="204" t="s">
        <v>174</v>
      </c>
      <c r="R51" s="205"/>
      <c r="S51" s="205"/>
      <c r="T51" s="205"/>
      <c r="U51" s="206"/>
      <c r="V51" s="195" t="s">
        <v>175</v>
      </c>
      <c r="W51" s="196"/>
      <c r="X51" s="196"/>
      <c r="Y51" s="196"/>
      <c r="Z51" s="424"/>
    </row>
    <row r="52" spans="1:26" ht="15" customHeight="1" x14ac:dyDescent="0.25">
      <c r="A52" s="166"/>
      <c r="B52" s="180"/>
      <c r="C52" s="181"/>
      <c r="D52" s="181"/>
      <c r="E52" s="181"/>
      <c r="F52" s="182"/>
      <c r="G52" s="189"/>
      <c r="H52" s="190"/>
      <c r="I52" s="190"/>
      <c r="J52" s="190"/>
      <c r="K52" s="191"/>
      <c r="L52" s="198"/>
      <c r="M52" s="199"/>
      <c r="N52" s="199"/>
      <c r="O52" s="199"/>
      <c r="P52" s="200"/>
      <c r="Q52" s="207"/>
      <c r="R52" s="208"/>
      <c r="S52" s="208"/>
      <c r="T52" s="208"/>
      <c r="U52" s="209"/>
      <c r="V52" s="198"/>
      <c r="W52" s="199"/>
      <c r="X52" s="199"/>
      <c r="Y52" s="199"/>
      <c r="Z52" s="425"/>
    </row>
    <row r="53" spans="1:26" ht="27.75" customHeight="1" x14ac:dyDescent="0.25">
      <c r="A53" s="166"/>
      <c r="B53" s="183"/>
      <c r="C53" s="184"/>
      <c r="D53" s="184"/>
      <c r="E53" s="184"/>
      <c r="F53" s="185"/>
      <c r="G53" s="192"/>
      <c r="H53" s="193"/>
      <c r="I53" s="193"/>
      <c r="J53" s="193"/>
      <c r="K53" s="194"/>
      <c r="L53" s="201"/>
      <c r="M53" s="202"/>
      <c r="N53" s="202"/>
      <c r="O53" s="202"/>
      <c r="P53" s="203"/>
      <c r="Q53" s="210"/>
      <c r="R53" s="211"/>
      <c r="S53" s="211"/>
      <c r="T53" s="211"/>
      <c r="U53" s="212"/>
      <c r="V53" s="201"/>
      <c r="W53" s="202"/>
      <c r="X53" s="202"/>
      <c r="Y53" s="202"/>
      <c r="Z53" s="426"/>
    </row>
    <row r="54" spans="1:26" ht="15" customHeight="1" x14ac:dyDescent="0.25">
      <c r="A54" s="168" t="s">
        <v>10</v>
      </c>
      <c r="B54" s="169"/>
      <c r="C54" s="169"/>
      <c r="D54" s="169"/>
      <c r="E54" s="55" t="s">
        <v>140</v>
      </c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215"/>
    </row>
    <row r="55" spans="1:26" ht="15" customHeight="1" thickBot="1" x14ac:dyDescent="0.3">
      <c r="A55" s="170"/>
      <c r="B55" s="171"/>
      <c r="C55" s="171"/>
      <c r="D55" s="171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216"/>
    </row>
    <row r="56" spans="1:26" ht="15" customHeight="1" x14ac:dyDescent="0.25">
      <c r="A56" s="217"/>
      <c r="B56" s="218"/>
      <c r="C56" s="218"/>
      <c r="D56" s="218"/>
      <c r="E56" s="218"/>
      <c r="F56" s="220" t="s">
        <v>35</v>
      </c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2"/>
      <c r="U56" s="229" t="s">
        <v>24</v>
      </c>
      <c r="V56" s="229"/>
      <c r="W56" s="229"/>
      <c r="X56" s="229" t="s">
        <v>114</v>
      </c>
      <c r="Y56" s="229"/>
      <c r="Z56" s="230"/>
    </row>
    <row r="57" spans="1:26" ht="15" customHeight="1" x14ac:dyDescent="0.25">
      <c r="A57" s="219"/>
      <c r="B57" s="127"/>
      <c r="C57" s="127"/>
      <c r="D57" s="127"/>
      <c r="E57" s="127"/>
      <c r="F57" s="223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5"/>
      <c r="U57" s="231" t="s">
        <v>25</v>
      </c>
      <c r="V57" s="231"/>
      <c r="W57" s="231"/>
      <c r="X57" s="231" t="s">
        <v>115</v>
      </c>
      <c r="Y57" s="231"/>
      <c r="Z57" s="232"/>
    </row>
    <row r="58" spans="1:26" ht="15" customHeight="1" x14ac:dyDescent="0.25">
      <c r="A58" s="219"/>
      <c r="B58" s="127"/>
      <c r="C58" s="127"/>
      <c r="D58" s="127"/>
      <c r="E58" s="127"/>
      <c r="F58" s="223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5"/>
      <c r="U58" s="231" t="s">
        <v>26</v>
      </c>
      <c r="V58" s="231"/>
      <c r="W58" s="231"/>
      <c r="X58" s="231" t="s">
        <v>112</v>
      </c>
      <c r="Y58" s="231"/>
      <c r="Z58" s="232"/>
    </row>
    <row r="59" spans="1:26" ht="15" customHeight="1" thickBot="1" x14ac:dyDescent="0.3">
      <c r="A59" s="233" t="s">
        <v>28</v>
      </c>
      <c r="B59" s="130"/>
      <c r="C59" s="130"/>
      <c r="D59" s="130"/>
      <c r="E59" s="130"/>
      <c r="F59" s="226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8"/>
      <c r="U59" s="58" t="s">
        <v>27</v>
      </c>
      <c r="V59" s="58"/>
      <c r="W59" s="58"/>
      <c r="X59" s="58" t="s">
        <v>116</v>
      </c>
      <c r="Y59" s="58"/>
      <c r="Z59" s="216"/>
    </row>
    <row r="60" spans="1:26" ht="15" customHeight="1" x14ac:dyDescent="0.25">
      <c r="A60" s="165" t="s">
        <v>9</v>
      </c>
      <c r="B60" s="167" t="s">
        <v>4</v>
      </c>
      <c r="C60" s="167"/>
      <c r="D60" s="167"/>
      <c r="E60" s="167"/>
      <c r="F60" s="167"/>
      <c r="G60" s="167" t="s">
        <v>5</v>
      </c>
      <c r="H60" s="167"/>
      <c r="I60" s="167"/>
      <c r="J60" s="167"/>
      <c r="K60" s="167"/>
      <c r="L60" s="167" t="s">
        <v>6</v>
      </c>
      <c r="M60" s="167"/>
      <c r="N60" s="167"/>
      <c r="O60" s="167"/>
      <c r="P60" s="167"/>
      <c r="Q60" s="167" t="s">
        <v>7</v>
      </c>
      <c r="R60" s="167"/>
      <c r="S60" s="167"/>
      <c r="T60" s="167"/>
      <c r="U60" s="167"/>
      <c r="V60" s="167" t="s">
        <v>8</v>
      </c>
      <c r="W60" s="167"/>
      <c r="X60" s="167"/>
      <c r="Y60" s="167"/>
      <c r="Z60" s="176"/>
    </row>
    <row r="61" spans="1:26" ht="15" customHeight="1" x14ac:dyDescent="0.25">
      <c r="A61" s="166"/>
      <c r="B61" s="177" t="s">
        <v>142</v>
      </c>
      <c r="C61" s="178"/>
      <c r="D61" s="178"/>
      <c r="E61" s="178"/>
      <c r="F61" s="179"/>
      <c r="G61" s="186" t="s">
        <v>170</v>
      </c>
      <c r="H61" s="187"/>
      <c r="I61" s="187"/>
      <c r="J61" s="187"/>
      <c r="K61" s="188"/>
      <c r="L61" s="195" t="s">
        <v>171</v>
      </c>
      <c r="M61" s="196"/>
      <c r="N61" s="196"/>
      <c r="O61" s="196"/>
      <c r="P61" s="197"/>
      <c r="Q61" s="415" t="s">
        <v>172</v>
      </c>
      <c r="R61" s="416"/>
      <c r="S61" s="416"/>
      <c r="T61" s="416"/>
      <c r="U61" s="417"/>
      <c r="V61" s="213" t="s">
        <v>173</v>
      </c>
      <c r="W61" s="213"/>
      <c r="X61" s="213"/>
      <c r="Y61" s="213"/>
      <c r="Z61" s="214"/>
    </row>
    <row r="62" spans="1:26" ht="15" customHeight="1" x14ac:dyDescent="0.25">
      <c r="A62" s="166"/>
      <c r="B62" s="180"/>
      <c r="C62" s="181"/>
      <c r="D62" s="181"/>
      <c r="E62" s="181"/>
      <c r="F62" s="182"/>
      <c r="G62" s="189"/>
      <c r="H62" s="190"/>
      <c r="I62" s="190"/>
      <c r="J62" s="190"/>
      <c r="K62" s="191"/>
      <c r="L62" s="198"/>
      <c r="M62" s="199"/>
      <c r="N62" s="199"/>
      <c r="O62" s="199"/>
      <c r="P62" s="200"/>
      <c r="Q62" s="418"/>
      <c r="R62" s="419"/>
      <c r="S62" s="419"/>
      <c r="T62" s="419"/>
      <c r="U62" s="420"/>
      <c r="V62" s="213"/>
      <c r="W62" s="213"/>
      <c r="X62" s="213"/>
      <c r="Y62" s="213"/>
      <c r="Z62" s="214"/>
    </row>
    <row r="63" spans="1:26" ht="37.5" customHeight="1" x14ac:dyDescent="0.25">
      <c r="A63" s="166"/>
      <c r="B63" s="183"/>
      <c r="C63" s="184"/>
      <c r="D63" s="184"/>
      <c r="E63" s="184"/>
      <c r="F63" s="185"/>
      <c r="G63" s="192"/>
      <c r="H63" s="193"/>
      <c r="I63" s="193"/>
      <c r="J63" s="193"/>
      <c r="K63" s="194"/>
      <c r="L63" s="201"/>
      <c r="M63" s="202"/>
      <c r="N63" s="202"/>
      <c r="O63" s="202"/>
      <c r="P63" s="203"/>
      <c r="Q63" s="421"/>
      <c r="R63" s="422"/>
      <c r="S63" s="422"/>
      <c r="T63" s="422"/>
      <c r="U63" s="423"/>
      <c r="V63" s="213"/>
      <c r="W63" s="213"/>
      <c r="X63" s="213"/>
      <c r="Y63" s="213"/>
      <c r="Z63" s="214"/>
    </row>
    <row r="64" spans="1:26" ht="15" customHeight="1" x14ac:dyDescent="0.25">
      <c r="A64" s="168" t="s">
        <v>100</v>
      </c>
      <c r="B64" s="169"/>
      <c r="C64" s="169"/>
      <c r="D64" s="169"/>
      <c r="E64" s="55" t="s">
        <v>144</v>
      </c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12"/>
      <c r="R64" s="12"/>
      <c r="S64" s="12"/>
      <c r="T64" s="12"/>
      <c r="U64" s="12"/>
      <c r="V64" s="12"/>
      <c r="W64" s="12"/>
      <c r="X64" s="12"/>
      <c r="Y64" s="12"/>
      <c r="Z64" s="26"/>
    </row>
    <row r="65" spans="1:26" ht="15" customHeight="1" thickBot="1" x14ac:dyDescent="0.3">
      <c r="A65" s="170"/>
      <c r="B65" s="171"/>
      <c r="C65" s="171"/>
      <c r="D65" s="171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19"/>
      <c r="R65" s="19"/>
      <c r="S65" s="19"/>
      <c r="T65" s="19"/>
      <c r="U65" s="19"/>
      <c r="V65" s="19"/>
      <c r="W65" s="19"/>
      <c r="X65" s="19"/>
      <c r="Y65" s="19"/>
      <c r="Z65" s="27"/>
    </row>
    <row r="66" spans="1:26" ht="15" customHeight="1" x14ac:dyDescent="0.25">
      <c r="A66" s="172" t="s">
        <v>109</v>
      </c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4"/>
    </row>
    <row r="67" spans="1:26" ht="15" customHeight="1" x14ac:dyDescent="0.25">
      <c r="A67" s="14" t="s">
        <v>1</v>
      </c>
      <c r="B67" s="82" t="s">
        <v>69</v>
      </c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175"/>
      <c r="S67" s="82" t="s">
        <v>68</v>
      </c>
      <c r="T67" s="175"/>
      <c r="U67" s="82" t="s">
        <v>67</v>
      </c>
      <c r="V67" s="83"/>
      <c r="W67" s="175"/>
      <c r="X67" s="82" t="s">
        <v>66</v>
      </c>
      <c r="Y67" s="83"/>
      <c r="Z67" s="84"/>
    </row>
    <row r="68" spans="1:26" ht="15" customHeight="1" x14ac:dyDescent="0.25">
      <c r="A68" s="150" t="s">
        <v>3</v>
      </c>
      <c r="B68" s="156" t="s">
        <v>179</v>
      </c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8"/>
      <c r="S68" s="154" t="s">
        <v>127</v>
      </c>
      <c r="T68" s="155"/>
      <c r="U68" s="388">
        <v>44917</v>
      </c>
      <c r="V68" s="389"/>
      <c r="W68" s="390"/>
      <c r="X68" s="44" t="s">
        <v>123</v>
      </c>
      <c r="Y68" s="12"/>
      <c r="Z68" s="26"/>
    </row>
    <row r="69" spans="1:26" ht="15" customHeight="1" x14ac:dyDescent="0.25">
      <c r="A69" s="151"/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1"/>
      <c r="S69" s="154" t="s">
        <v>127</v>
      </c>
      <c r="T69" s="155"/>
      <c r="U69" s="391">
        <v>44921</v>
      </c>
      <c r="V69" s="127"/>
      <c r="W69" s="128"/>
      <c r="X69" s="44"/>
      <c r="Y69" s="8"/>
      <c r="Z69" s="45"/>
    </row>
    <row r="70" spans="1:26" ht="15" customHeight="1" x14ac:dyDescent="0.25">
      <c r="A70" s="151"/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1"/>
      <c r="S70" s="154" t="s">
        <v>127</v>
      </c>
      <c r="T70" s="155"/>
      <c r="U70" s="52">
        <v>44921</v>
      </c>
      <c r="V70" s="53"/>
      <c r="W70" s="54"/>
      <c r="X70" s="44"/>
      <c r="Y70" s="8"/>
      <c r="Z70" s="45"/>
    </row>
    <row r="71" spans="1:26" ht="21.75" customHeight="1" x14ac:dyDescent="0.25">
      <c r="A71" s="151"/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1"/>
      <c r="S71" s="154" t="s">
        <v>127</v>
      </c>
      <c r="T71" s="155"/>
      <c r="U71" s="52" t="s">
        <v>176</v>
      </c>
      <c r="V71" s="53"/>
      <c r="W71" s="54"/>
      <c r="X71" s="44"/>
      <c r="Y71" s="8"/>
      <c r="Z71" s="45"/>
    </row>
    <row r="72" spans="1:26" ht="15" customHeight="1" x14ac:dyDescent="0.25">
      <c r="A72" s="151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3"/>
      <c r="S72" s="46"/>
      <c r="T72" s="47"/>
      <c r="U72" s="41"/>
      <c r="V72" s="42"/>
      <c r="W72" s="43"/>
      <c r="X72" s="41"/>
      <c r="Y72" s="42"/>
      <c r="Z72" s="48"/>
    </row>
    <row r="73" spans="1:26" ht="15" customHeight="1" x14ac:dyDescent="0.25">
      <c r="A73" s="152" t="s">
        <v>9</v>
      </c>
      <c r="B73" s="156" t="s">
        <v>177</v>
      </c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8"/>
      <c r="S73" s="154" t="s">
        <v>127</v>
      </c>
      <c r="T73" s="155"/>
      <c r="U73" s="52">
        <v>44917</v>
      </c>
      <c r="V73" s="53"/>
      <c r="W73" s="54"/>
      <c r="X73" s="44" t="s">
        <v>123</v>
      </c>
      <c r="Y73" s="12"/>
      <c r="Z73" s="26"/>
    </row>
    <row r="74" spans="1:26" ht="15" customHeight="1" x14ac:dyDescent="0.25">
      <c r="A74" s="152"/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1"/>
      <c r="S74" s="154" t="s">
        <v>127</v>
      </c>
      <c r="T74" s="155"/>
      <c r="U74" s="52">
        <v>44917</v>
      </c>
      <c r="V74" s="53"/>
      <c r="W74" s="54"/>
      <c r="X74" s="40" t="s">
        <v>123</v>
      </c>
      <c r="Y74" s="8"/>
      <c r="Z74" s="45"/>
    </row>
    <row r="75" spans="1:26" ht="15" customHeight="1" x14ac:dyDescent="0.25">
      <c r="A75" s="152"/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1"/>
      <c r="S75" s="154" t="s">
        <v>127</v>
      </c>
      <c r="T75" s="155"/>
      <c r="U75" s="52">
        <v>44917</v>
      </c>
      <c r="V75" s="53"/>
      <c r="W75" s="54"/>
      <c r="X75" s="40" t="s">
        <v>123</v>
      </c>
      <c r="Y75" s="8"/>
      <c r="Z75" s="45"/>
    </row>
    <row r="76" spans="1:26" ht="15" customHeight="1" x14ac:dyDescent="0.25">
      <c r="A76" s="152"/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1"/>
      <c r="S76" s="154" t="s">
        <v>127</v>
      </c>
      <c r="T76" s="155"/>
      <c r="U76" s="52">
        <v>44857</v>
      </c>
      <c r="V76" s="53"/>
      <c r="W76" s="54"/>
      <c r="X76" s="40" t="s">
        <v>123</v>
      </c>
      <c r="Y76" s="8"/>
      <c r="Z76" s="45"/>
    </row>
    <row r="77" spans="1:26" ht="15" customHeight="1" x14ac:dyDescent="0.25">
      <c r="A77" s="152"/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1"/>
      <c r="S77" s="154"/>
      <c r="T77" s="155"/>
      <c r="U77" s="52"/>
      <c r="V77" s="53"/>
      <c r="W77" s="54"/>
      <c r="X77" s="40"/>
      <c r="Y77" s="8"/>
      <c r="Z77" s="45"/>
    </row>
    <row r="78" spans="1:26" ht="15" customHeight="1" thickBot="1" x14ac:dyDescent="0.3">
      <c r="A78" s="153"/>
      <c r="B78" s="162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  <c r="S78" s="427" t="s">
        <v>127</v>
      </c>
      <c r="T78" s="428"/>
      <c r="U78" s="52">
        <v>44857</v>
      </c>
      <c r="V78" s="53"/>
      <c r="W78" s="54"/>
      <c r="X78" s="40" t="s">
        <v>123</v>
      </c>
      <c r="Y78" s="38"/>
      <c r="Z78" s="27"/>
    </row>
    <row r="79" spans="1:26" ht="15" customHeight="1" x14ac:dyDescent="0.25">
      <c r="A79" s="74" t="s">
        <v>105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6"/>
    </row>
    <row r="80" spans="1:26" s="3" customFormat="1" ht="15" customHeight="1" x14ac:dyDescent="0.25">
      <c r="A80" s="139" t="s">
        <v>70</v>
      </c>
      <c r="B80" s="140"/>
      <c r="C80" s="140"/>
      <c r="D80" s="140"/>
      <c r="E80" s="140"/>
      <c r="F80" s="140"/>
      <c r="G80" s="141"/>
      <c r="H80" s="142" t="s">
        <v>47</v>
      </c>
      <c r="I80" s="143"/>
      <c r="J80" s="18" t="s">
        <v>119</v>
      </c>
      <c r="K80" s="18" t="s">
        <v>48</v>
      </c>
      <c r="L80" s="1"/>
      <c r="M80" s="142" t="s">
        <v>71</v>
      </c>
      <c r="N80" s="144"/>
      <c r="O80" s="143"/>
      <c r="P80" s="145"/>
      <c r="Q80" s="146"/>
      <c r="R80" s="146"/>
      <c r="S80" s="146"/>
      <c r="T80" s="146"/>
      <c r="U80" s="146"/>
      <c r="V80" s="146"/>
      <c r="W80" s="146"/>
      <c r="X80" s="146"/>
      <c r="Y80" s="146"/>
      <c r="Z80" s="147"/>
    </row>
    <row r="81" spans="1:26" ht="15" customHeight="1" x14ac:dyDescent="0.25">
      <c r="A81" s="148" t="s">
        <v>52</v>
      </c>
      <c r="B81" s="149"/>
      <c r="C81" s="149"/>
      <c r="D81" s="149"/>
      <c r="E81" s="149"/>
      <c r="F81" s="132" t="s">
        <v>53</v>
      </c>
      <c r="G81" s="132"/>
      <c r="H81" s="132"/>
      <c r="I81" s="23"/>
      <c r="J81" s="132" t="s">
        <v>54</v>
      </c>
      <c r="K81" s="132"/>
      <c r="L81" s="23" t="s">
        <v>119</v>
      </c>
      <c r="M81" s="132" t="s">
        <v>55</v>
      </c>
      <c r="N81" s="132"/>
      <c r="O81" s="132"/>
      <c r="P81" s="23"/>
      <c r="Q81" s="132" t="s">
        <v>57</v>
      </c>
      <c r="R81" s="132"/>
      <c r="S81" s="132"/>
      <c r="T81" s="23"/>
      <c r="U81" s="132" t="s">
        <v>56</v>
      </c>
      <c r="V81" s="132"/>
      <c r="W81" s="71"/>
      <c r="X81" s="71"/>
      <c r="Y81" s="71"/>
      <c r="Z81" s="73"/>
    </row>
    <row r="82" spans="1:26" ht="15" customHeight="1" thickBot="1" x14ac:dyDescent="0.3">
      <c r="A82" s="133" t="s">
        <v>58</v>
      </c>
      <c r="B82" s="134"/>
      <c r="C82" s="134"/>
      <c r="D82" s="134"/>
      <c r="E82" s="134"/>
      <c r="F82" s="10" t="s">
        <v>47</v>
      </c>
      <c r="G82" s="22"/>
      <c r="H82" s="21" t="s">
        <v>48</v>
      </c>
      <c r="I82" s="22"/>
      <c r="J82" s="98" t="s">
        <v>59</v>
      </c>
      <c r="K82" s="98"/>
      <c r="L82" s="98"/>
      <c r="M82" s="98"/>
      <c r="N82" s="135">
        <v>1</v>
      </c>
      <c r="O82" s="136"/>
      <c r="P82" s="11" t="s">
        <v>119</v>
      </c>
      <c r="Q82" s="135" t="s">
        <v>60</v>
      </c>
      <c r="R82" s="135"/>
      <c r="S82" s="135"/>
      <c r="T82" s="29" t="s">
        <v>119</v>
      </c>
      <c r="U82" s="136" t="s">
        <v>61</v>
      </c>
      <c r="V82" s="136"/>
      <c r="W82" s="136"/>
      <c r="X82" s="137"/>
      <c r="Y82" s="137"/>
      <c r="Z82" s="138"/>
    </row>
    <row r="83" spans="1:26" ht="15" customHeight="1" x14ac:dyDescent="0.25">
      <c r="A83" s="74" t="s">
        <v>121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6"/>
    </row>
    <row r="84" spans="1:26" ht="15" customHeight="1" x14ac:dyDescent="0.25">
      <c r="A84" s="121" t="s">
        <v>3</v>
      </c>
      <c r="B84" s="122" t="s">
        <v>72</v>
      </c>
      <c r="C84" s="122"/>
      <c r="D84" s="122"/>
      <c r="E84" s="122"/>
      <c r="F84" s="122"/>
      <c r="G84" s="122"/>
      <c r="H84" s="122" t="s">
        <v>73</v>
      </c>
      <c r="I84" s="122"/>
      <c r="J84" s="122"/>
      <c r="K84" s="122"/>
      <c r="L84" s="122"/>
      <c r="M84" s="122"/>
      <c r="N84" s="123" t="s">
        <v>9</v>
      </c>
      <c r="O84" s="122" t="s">
        <v>72</v>
      </c>
      <c r="P84" s="122"/>
      <c r="Q84" s="122"/>
      <c r="R84" s="122"/>
      <c r="S84" s="122"/>
      <c r="T84" s="122"/>
      <c r="U84" s="122" t="s">
        <v>73</v>
      </c>
      <c r="V84" s="122"/>
      <c r="W84" s="122"/>
      <c r="X84" s="122"/>
      <c r="Y84" s="122"/>
      <c r="Z84" s="124"/>
    </row>
    <row r="85" spans="1:26" ht="15" customHeight="1" x14ac:dyDescent="0.25">
      <c r="A85" s="121"/>
      <c r="B85" s="71"/>
      <c r="C85" s="71"/>
      <c r="D85" s="71"/>
      <c r="E85" s="71"/>
      <c r="F85" s="71"/>
      <c r="G85" s="71"/>
      <c r="H85" s="89"/>
      <c r="I85" s="90"/>
      <c r="J85" s="90"/>
      <c r="K85" s="90"/>
      <c r="L85" s="90"/>
      <c r="M85" s="125"/>
      <c r="N85" s="123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3"/>
    </row>
    <row r="86" spans="1:26" ht="15" customHeight="1" x14ac:dyDescent="0.25">
      <c r="A86" s="121"/>
      <c r="B86" s="71"/>
      <c r="C86" s="71"/>
      <c r="D86" s="71"/>
      <c r="E86" s="71"/>
      <c r="F86" s="71"/>
      <c r="G86" s="71"/>
      <c r="H86" s="126"/>
      <c r="I86" s="127"/>
      <c r="J86" s="127"/>
      <c r="K86" s="127"/>
      <c r="L86" s="127"/>
      <c r="M86" s="128"/>
      <c r="N86" s="123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3"/>
    </row>
    <row r="87" spans="1:26" ht="15" customHeight="1" x14ac:dyDescent="0.25">
      <c r="A87" s="121"/>
      <c r="B87" s="71"/>
      <c r="C87" s="71"/>
      <c r="D87" s="71"/>
      <c r="E87" s="71"/>
      <c r="F87" s="71"/>
      <c r="G87" s="71"/>
      <c r="H87" s="126"/>
      <c r="I87" s="127"/>
      <c r="J87" s="127"/>
      <c r="K87" s="127"/>
      <c r="L87" s="127"/>
      <c r="M87" s="128"/>
      <c r="N87" s="123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3"/>
    </row>
    <row r="88" spans="1:26" ht="15" customHeight="1" x14ac:dyDescent="0.25">
      <c r="A88" s="121"/>
      <c r="B88" s="71"/>
      <c r="C88" s="71"/>
      <c r="D88" s="71"/>
      <c r="E88" s="71"/>
      <c r="F88" s="71"/>
      <c r="G88" s="71"/>
      <c r="H88" s="126"/>
      <c r="I88" s="127"/>
      <c r="J88" s="127"/>
      <c r="K88" s="127"/>
      <c r="L88" s="127"/>
      <c r="M88" s="128"/>
      <c r="N88" s="123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3"/>
    </row>
    <row r="89" spans="1:26" ht="15" customHeight="1" x14ac:dyDescent="0.25">
      <c r="A89" s="121"/>
      <c r="B89" s="71"/>
      <c r="C89" s="71"/>
      <c r="D89" s="71"/>
      <c r="E89" s="71"/>
      <c r="F89" s="71"/>
      <c r="G89" s="71"/>
      <c r="H89" s="126"/>
      <c r="I89" s="127"/>
      <c r="J89" s="127"/>
      <c r="K89" s="127"/>
      <c r="L89" s="127"/>
      <c r="M89" s="128"/>
      <c r="N89" s="123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3"/>
    </row>
    <row r="90" spans="1:26" ht="15" customHeight="1" x14ac:dyDescent="0.25">
      <c r="A90" s="121"/>
      <c r="B90" s="71"/>
      <c r="C90" s="71"/>
      <c r="D90" s="71"/>
      <c r="E90" s="71"/>
      <c r="F90" s="71"/>
      <c r="G90" s="71"/>
      <c r="H90" s="126"/>
      <c r="I90" s="127"/>
      <c r="J90" s="127"/>
      <c r="K90" s="127"/>
      <c r="L90" s="127"/>
      <c r="M90" s="128"/>
      <c r="N90" s="123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3"/>
    </row>
    <row r="91" spans="1:26" ht="15" customHeight="1" x14ac:dyDescent="0.25">
      <c r="A91" s="121"/>
      <c r="B91" s="71"/>
      <c r="C91" s="71"/>
      <c r="D91" s="71"/>
      <c r="E91" s="71"/>
      <c r="F91" s="71"/>
      <c r="G91" s="71"/>
      <c r="H91" s="126"/>
      <c r="I91" s="127"/>
      <c r="J91" s="127"/>
      <c r="K91" s="127"/>
      <c r="L91" s="127"/>
      <c r="M91" s="128"/>
      <c r="N91" s="123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3"/>
    </row>
    <row r="92" spans="1:26" ht="15" customHeight="1" x14ac:dyDescent="0.25">
      <c r="A92" s="121"/>
      <c r="B92" s="71"/>
      <c r="C92" s="71"/>
      <c r="D92" s="71"/>
      <c r="E92" s="71"/>
      <c r="F92" s="71"/>
      <c r="G92" s="71"/>
      <c r="H92" s="126"/>
      <c r="I92" s="127"/>
      <c r="J92" s="127"/>
      <c r="K92" s="127"/>
      <c r="L92" s="127"/>
      <c r="M92" s="128"/>
      <c r="N92" s="123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3"/>
    </row>
    <row r="93" spans="1:26" ht="15" customHeight="1" x14ac:dyDescent="0.25">
      <c r="A93" s="121"/>
      <c r="B93" s="71"/>
      <c r="C93" s="71"/>
      <c r="D93" s="71"/>
      <c r="E93" s="71"/>
      <c r="F93" s="71"/>
      <c r="G93" s="71"/>
      <c r="H93" s="126"/>
      <c r="I93" s="127"/>
      <c r="J93" s="127"/>
      <c r="K93" s="127"/>
      <c r="L93" s="127"/>
      <c r="M93" s="128"/>
      <c r="N93" s="123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3"/>
    </row>
    <row r="94" spans="1:26" ht="15" customHeight="1" x14ac:dyDescent="0.25">
      <c r="A94" s="121"/>
      <c r="B94" s="71"/>
      <c r="C94" s="71"/>
      <c r="D94" s="71"/>
      <c r="E94" s="71"/>
      <c r="F94" s="71"/>
      <c r="G94" s="71"/>
      <c r="H94" s="126"/>
      <c r="I94" s="127"/>
      <c r="J94" s="127"/>
      <c r="K94" s="127"/>
      <c r="L94" s="127"/>
      <c r="M94" s="128"/>
      <c r="N94" s="123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3"/>
    </row>
    <row r="95" spans="1:26" ht="132.75" customHeight="1" thickBot="1" x14ac:dyDescent="0.3">
      <c r="A95" s="121"/>
      <c r="B95" s="71"/>
      <c r="C95" s="71"/>
      <c r="D95" s="71"/>
      <c r="E95" s="71"/>
      <c r="F95" s="71"/>
      <c r="G95" s="71"/>
      <c r="H95" s="129"/>
      <c r="I95" s="130"/>
      <c r="J95" s="130"/>
      <c r="K95" s="130"/>
      <c r="L95" s="130"/>
      <c r="M95" s="131"/>
      <c r="N95" s="123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3"/>
    </row>
    <row r="96" spans="1:26" ht="15" customHeight="1" x14ac:dyDescent="0.25">
      <c r="A96" s="74" t="s">
        <v>106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6"/>
    </row>
    <row r="97" spans="1:26" ht="15" customHeight="1" x14ac:dyDescent="0.25">
      <c r="A97" s="115" t="s">
        <v>78</v>
      </c>
      <c r="B97" s="116"/>
      <c r="C97" s="116"/>
      <c r="D97" s="116"/>
      <c r="E97" s="116"/>
      <c r="F97" s="116"/>
      <c r="G97" s="116"/>
      <c r="H97" s="117"/>
      <c r="I97" s="118" t="s">
        <v>47</v>
      </c>
      <c r="J97" s="118"/>
      <c r="K97" s="30" t="s">
        <v>119</v>
      </c>
      <c r="L97" s="13" t="s">
        <v>48</v>
      </c>
      <c r="M97" s="30"/>
      <c r="N97" s="118" t="s">
        <v>80</v>
      </c>
      <c r="O97" s="118"/>
      <c r="P97" s="118"/>
      <c r="Q97" s="119">
        <v>44925</v>
      </c>
      <c r="R97" s="118"/>
      <c r="S97" s="118"/>
      <c r="T97" s="118"/>
      <c r="U97" s="118"/>
      <c r="V97" s="118"/>
      <c r="W97" s="118"/>
      <c r="X97" s="118"/>
      <c r="Y97" s="118"/>
      <c r="Z97" s="120"/>
    </row>
    <row r="98" spans="1:26" ht="15" customHeight="1" thickBot="1" x14ac:dyDescent="0.3">
      <c r="A98" s="95" t="s">
        <v>79</v>
      </c>
      <c r="B98" s="96"/>
      <c r="C98" s="96"/>
      <c r="D98" s="96"/>
      <c r="E98" s="96"/>
      <c r="F98" s="96"/>
      <c r="G98" s="96"/>
      <c r="H98" s="96"/>
      <c r="I98" s="108" t="s">
        <v>178</v>
      </c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10"/>
    </row>
    <row r="99" spans="1:26" ht="15" customHeight="1" x14ac:dyDescent="0.25">
      <c r="A99" s="111" t="s">
        <v>107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3"/>
    </row>
    <row r="100" spans="1:26" ht="15" customHeight="1" x14ac:dyDescent="0.25">
      <c r="A100" s="77" t="s">
        <v>74</v>
      </c>
      <c r="B100" s="78"/>
      <c r="C100" s="78"/>
      <c r="D100" s="78"/>
      <c r="E100" s="23"/>
      <c r="F100" s="78" t="s">
        <v>76</v>
      </c>
      <c r="G100" s="78"/>
      <c r="H100" s="78"/>
      <c r="I100" s="30"/>
      <c r="J100" s="23" t="s">
        <v>84</v>
      </c>
      <c r="K100" s="23"/>
      <c r="L100" s="23"/>
      <c r="M100" s="23"/>
      <c r="N100" s="23"/>
      <c r="O100" s="23" t="s">
        <v>87</v>
      </c>
      <c r="P100" s="23"/>
      <c r="Q100" s="23"/>
      <c r="R100" s="24"/>
      <c r="S100" s="25"/>
      <c r="T100" s="23"/>
      <c r="U100" s="79" t="s">
        <v>75</v>
      </c>
      <c r="V100" s="80"/>
      <c r="W100" s="80"/>
      <c r="X100" s="80"/>
      <c r="Y100" s="80"/>
      <c r="Z100" s="114"/>
    </row>
    <row r="101" spans="1:26" ht="15" customHeight="1" x14ac:dyDescent="0.25">
      <c r="A101" s="85" t="s">
        <v>77</v>
      </c>
      <c r="B101" s="86"/>
      <c r="C101" s="86"/>
      <c r="D101" s="87"/>
      <c r="E101" s="30"/>
      <c r="F101" s="78" t="s">
        <v>83</v>
      </c>
      <c r="G101" s="78"/>
      <c r="H101" s="78"/>
      <c r="I101" s="30"/>
      <c r="J101" s="23" t="s">
        <v>85</v>
      </c>
      <c r="K101" s="23"/>
      <c r="L101" s="23"/>
      <c r="M101" s="23"/>
      <c r="N101" s="23"/>
      <c r="O101" s="88" t="s">
        <v>88</v>
      </c>
      <c r="P101" s="86"/>
      <c r="Q101" s="86"/>
      <c r="R101" s="86"/>
      <c r="S101" s="87"/>
      <c r="T101" s="30"/>
      <c r="U101" s="89"/>
      <c r="V101" s="90"/>
      <c r="W101" s="90"/>
      <c r="X101" s="90"/>
      <c r="Y101" s="90"/>
      <c r="Z101" s="91"/>
    </row>
    <row r="102" spans="1:26" ht="15" customHeight="1" thickBot="1" x14ac:dyDescent="0.3">
      <c r="A102" s="85" t="s">
        <v>81</v>
      </c>
      <c r="B102" s="86"/>
      <c r="C102" s="86"/>
      <c r="D102" s="87"/>
      <c r="E102" s="23"/>
      <c r="F102" s="78" t="s">
        <v>82</v>
      </c>
      <c r="G102" s="78"/>
      <c r="H102" s="78"/>
      <c r="I102" s="30"/>
      <c r="J102" s="23" t="s">
        <v>86</v>
      </c>
      <c r="K102" s="23"/>
      <c r="L102" s="23"/>
      <c r="M102" s="30"/>
      <c r="N102" s="30" t="s">
        <v>119</v>
      </c>
      <c r="O102" s="71"/>
      <c r="P102" s="71"/>
      <c r="Q102" s="71"/>
      <c r="R102" s="71"/>
      <c r="S102" s="71"/>
      <c r="T102" s="23"/>
      <c r="U102" s="92"/>
      <c r="V102" s="93"/>
      <c r="W102" s="93"/>
      <c r="X102" s="93"/>
      <c r="Y102" s="93"/>
      <c r="Z102" s="94"/>
    </row>
    <row r="103" spans="1:26" ht="15" customHeight="1" x14ac:dyDescent="0.25">
      <c r="A103" s="74" t="s">
        <v>97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6"/>
    </row>
    <row r="104" spans="1:26" ht="15" customHeight="1" x14ac:dyDescent="0.25">
      <c r="A104" s="77" t="s">
        <v>89</v>
      </c>
      <c r="B104" s="78"/>
      <c r="C104" s="78"/>
      <c r="D104" s="79"/>
      <c r="E104" s="80"/>
      <c r="F104" s="80"/>
      <c r="G104" s="80"/>
      <c r="H104" s="81"/>
      <c r="I104" s="79"/>
      <c r="J104" s="80"/>
      <c r="K104" s="80"/>
      <c r="L104" s="80"/>
      <c r="M104" s="81"/>
      <c r="N104" s="79"/>
      <c r="O104" s="80"/>
      <c r="P104" s="80"/>
      <c r="Q104" s="80"/>
      <c r="R104" s="81"/>
      <c r="S104" s="82" t="s">
        <v>96</v>
      </c>
      <c r="T104" s="83"/>
      <c r="U104" s="83"/>
      <c r="V104" s="83"/>
      <c r="W104" s="83"/>
      <c r="X104" s="83"/>
      <c r="Y104" s="83"/>
      <c r="Z104" s="84"/>
    </row>
    <row r="105" spans="1:26" ht="15" customHeight="1" x14ac:dyDescent="0.25">
      <c r="A105" s="100" t="s">
        <v>98</v>
      </c>
      <c r="B105" s="101"/>
      <c r="C105" s="102"/>
      <c r="D105" s="15"/>
      <c r="E105" s="16"/>
      <c r="F105" s="16"/>
      <c r="G105" s="16"/>
      <c r="H105" s="17"/>
      <c r="I105" s="15"/>
      <c r="J105" s="16"/>
      <c r="K105" s="16"/>
      <c r="L105" s="16"/>
      <c r="M105" s="17"/>
      <c r="N105" s="15"/>
      <c r="O105" s="16"/>
      <c r="P105" s="16"/>
      <c r="Q105" s="16"/>
      <c r="R105" s="17"/>
      <c r="S105" s="59"/>
      <c r="T105" s="60"/>
      <c r="U105" s="60"/>
      <c r="V105" s="60"/>
      <c r="W105" s="60"/>
      <c r="X105" s="60"/>
      <c r="Y105" s="60"/>
      <c r="Z105" s="61"/>
    </row>
    <row r="106" spans="1:26" ht="15" customHeight="1" x14ac:dyDescent="0.25">
      <c r="A106" s="77" t="s">
        <v>66</v>
      </c>
      <c r="B106" s="78"/>
      <c r="C106" s="78"/>
      <c r="D106" s="79"/>
      <c r="E106" s="80"/>
      <c r="F106" s="80"/>
      <c r="G106" s="80"/>
      <c r="H106" s="81"/>
      <c r="I106" s="79"/>
      <c r="J106" s="80"/>
      <c r="K106" s="80"/>
      <c r="L106" s="80"/>
      <c r="M106" s="81"/>
      <c r="N106" s="79"/>
      <c r="O106" s="80"/>
      <c r="P106" s="80"/>
      <c r="Q106" s="80"/>
      <c r="R106" s="81"/>
      <c r="S106" s="62"/>
      <c r="T106" s="63"/>
      <c r="U106" s="63"/>
      <c r="V106" s="63"/>
      <c r="W106" s="63"/>
      <c r="X106" s="63"/>
      <c r="Y106" s="63"/>
      <c r="Z106" s="64"/>
    </row>
    <row r="107" spans="1:26" ht="15" customHeight="1" thickBot="1" x14ac:dyDescent="0.3">
      <c r="A107" s="103" t="s">
        <v>90</v>
      </c>
      <c r="B107" s="104"/>
      <c r="C107" s="104"/>
      <c r="D107" s="105"/>
      <c r="E107" s="106"/>
      <c r="F107" s="106"/>
      <c r="G107" s="106"/>
      <c r="H107" s="107"/>
      <c r="I107" s="105"/>
      <c r="J107" s="106"/>
      <c r="K107" s="106"/>
      <c r="L107" s="106"/>
      <c r="M107" s="107"/>
      <c r="N107" s="105"/>
      <c r="O107" s="106"/>
      <c r="P107" s="106"/>
      <c r="Q107" s="106"/>
      <c r="R107" s="107"/>
      <c r="S107" s="65"/>
      <c r="T107" s="66"/>
      <c r="U107" s="66"/>
      <c r="V107" s="66"/>
      <c r="W107" s="66"/>
      <c r="X107" s="66"/>
      <c r="Y107" s="66"/>
      <c r="Z107" s="67"/>
    </row>
    <row r="108" spans="1:26" ht="15" customHeight="1" x14ac:dyDescent="0.25">
      <c r="A108" s="68" t="s">
        <v>127</v>
      </c>
      <c r="B108" s="69"/>
      <c r="C108" s="69"/>
      <c r="D108" s="69"/>
      <c r="E108" s="69"/>
      <c r="F108" s="69"/>
      <c r="G108" s="69" t="s">
        <v>122</v>
      </c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72"/>
    </row>
    <row r="109" spans="1:26" ht="15" customHeight="1" x14ac:dyDescent="0.25">
      <c r="A109" s="70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3"/>
    </row>
    <row r="110" spans="1:26" ht="15" customHeight="1" thickBot="1" x14ac:dyDescent="0.3">
      <c r="A110" s="97" t="s">
        <v>92</v>
      </c>
      <c r="B110" s="98"/>
      <c r="C110" s="98"/>
      <c r="D110" s="98"/>
      <c r="E110" s="98"/>
      <c r="F110" s="98"/>
      <c r="G110" s="98" t="s">
        <v>93</v>
      </c>
      <c r="H110" s="98"/>
      <c r="I110" s="98"/>
      <c r="J110" s="98"/>
      <c r="K110" s="98"/>
      <c r="L110" s="98"/>
      <c r="M110" s="98"/>
      <c r="N110" s="98" t="s">
        <v>94</v>
      </c>
      <c r="O110" s="98"/>
      <c r="P110" s="98"/>
      <c r="Q110" s="98"/>
      <c r="R110" s="98"/>
      <c r="S110" s="98"/>
      <c r="T110" s="98" t="s">
        <v>95</v>
      </c>
      <c r="U110" s="98"/>
      <c r="V110" s="98"/>
      <c r="W110" s="98"/>
      <c r="X110" s="98"/>
      <c r="Y110" s="98"/>
      <c r="Z110" s="99"/>
    </row>
  </sheetData>
  <mergeCells count="280">
    <mergeCell ref="U78:W78"/>
    <mergeCell ref="U68:W68"/>
    <mergeCell ref="U69:W69"/>
    <mergeCell ref="U76:W76"/>
    <mergeCell ref="A1:E3"/>
    <mergeCell ref="F1:T4"/>
    <mergeCell ref="U1:W1"/>
    <mergeCell ref="X1:Z1"/>
    <mergeCell ref="U2:W2"/>
    <mergeCell ref="X2:Z2"/>
    <mergeCell ref="U3:W3"/>
    <mergeCell ref="X3:Z3"/>
    <mergeCell ref="A4:E4"/>
    <mergeCell ref="U4:W4"/>
    <mergeCell ref="A6:D6"/>
    <mergeCell ref="E6:H6"/>
    <mergeCell ref="I6:M6"/>
    <mergeCell ref="N6:Q6"/>
    <mergeCell ref="R6:T6"/>
    <mergeCell ref="U6:Z6"/>
    <mergeCell ref="X4:Z4"/>
    <mergeCell ref="A5:D5"/>
    <mergeCell ref="E5:H5"/>
    <mergeCell ref="I5:M5"/>
    <mergeCell ref="N5:Q5"/>
    <mergeCell ref="R5:T5"/>
    <mergeCell ref="U5:Z5"/>
    <mergeCell ref="A7:D7"/>
    <mergeCell ref="E7:H7"/>
    <mergeCell ref="I7:M7"/>
    <mergeCell ref="N7:Z7"/>
    <mergeCell ref="A8:Z8"/>
    <mergeCell ref="A9:C10"/>
    <mergeCell ref="D9:L10"/>
    <mergeCell ref="M9:M16"/>
    <mergeCell ref="N9:Z16"/>
    <mergeCell ref="A11:E11"/>
    <mergeCell ref="F11:J11"/>
    <mergeCell ref="K11:L11"/>
    <mergeCell ref="A12:D12"/>
    <mergeCell ref="F12:I12"/>
    <mergeCell ref="K12:L15"/>
    <mergeCell ref="A13:D13"/>
    <mergeCell ref="F13:I13"/>
    <mergeCell ref="A14:D14"/>
    <mergeCell ref="F14:I14"/>
    <mergeCell ref="A15:D15"/>
    <mergeCell ref="F15:I15"/>
    <mergeCell ref="A16:E16"/>
    <mergeCell ref="F16:G16"/>
    <mergeCell ref="H16:I16"/>
    <mergeCell ref="K16:L16"/>
    <mergeCell ref="A17:C21"/>
    <mergeCell ref="D17:F17"/>
    <mergeCell ref="G17:I17"/>
    <mergeCell ref="J17:L17"/>
    <mergeCell ref="D20:F20"/>
    <mergeCell ref="M17:O17"/>
    <mergeCell ref="G20:I20"/>
    <mergeCell ref="J20:L20"/>
    <mergeCell ref="M20:O20"/>
    <mergeCell ref="P17:S17"/>
    <mergeCell ref="T17:W17"/>
    <mergeCell ref="X17:Z17"/>
    <mergeCell ref="D18:F18"/>
    <mergeCell ref="G18:I18"/>
    <mergeCell ref="J18:L18"/>
    <mergeCell ref="M18:O18"/>
    <mergeCell ref="P18:S18"/>
    <mergeCell ref="T18:W18"/>
    <mergeCell ref="P20:S20"/>
    <mergeCell ref="T20:W20"/>
    <mergeCell ref="X20:Z20"/>
    <mergeCell ref="X18:Z18"/>
    <mergeCell ref="D19:F19"/>
    <mergeCell ref="G19:I19"/>
    <mergeCell ref="J19:L19"/>
    <mergeCell ref="M19:O19"/>
    <mergeCell ref="P19:S19"/>
    <mergeCell ref="T19:W19"/>
    <mergeCell ref="X19:Z19"/>
    <mergeCell ref="X21:Z21"/>
    <mergeCell ref="A27:C28"/>
    <mergeCell ref="D27:H27"/>
    <mergeCell ref="I27:S27"/>
    <mergeCell ref="T27:V27"/>
    <mergeCell ref="D28:H28"/>
    <mergeCell ref="I28:N28"/>
    <mergeCell ref="O28:S28"/>
    <mergeCell ref="D21:F21"/>
    <mergeCell ref="G21:I21"/>
    <mergeCell ref="J21:L21"/>
    <mergeCell ref="M21:O21"/>
    <mergeCell ref="P21:S21"/>
    <mergeCell ref="T21:W21"/>
    <mergeCell ref="A23:C26"/>
    <mergeCell ref="D23:Z26"/>
    <mergeCell ref="A22:Z22"/>
    <mergeCell ref="N33:N34"/>
    <mergeCell ref="O33:S34"/>
    <mergeCell ref="T33:Y34"/>
    <mergeCell ref="Z33:Z34"/>
    <mergeCell ref="N35:N36"/>
    <mergeCell ref="O35:S36"/>
    <mergeCell ref="T35:Y36"/>
    <mergeCell ref="Z35:Z36"/>
    <mergeCell ref="T28:Z28"/>
    <mergeCell ref="A29:Z29"/>
    <mergeCell ref="O30:S30"/>
    <mergeCell ref="T30:Y30"/>
    <mergeCell ref="N31:N32"/>
    <mergeCell ref="O31:S32"/>
    <mergeCell ref="T31:Y32"/>
    <mergeCell ref="Z31:Z32"/>
    <mergeCell ref="N41:N42"/>
    <mergeCell ref="O41:S42"/>
    <mergeCell ref="T41:Y42"/>
    <mergeCell ref="Z41:Z42"/>
    <mergeCell ref="N43:N44"/>
    <mergeCell ref="O43:S44"/>
    <mergeCell ref="T43:Y44"/>
    <mergeCell ref="Z43:Z44"/>
    <mergeCell ref="N37:N38"/>
    <mergeCell ref="O37:S38"/>
    <mergeCell ref="T37:Y38"/>
    <mergeCell ref="Z37:Z38"/>
    <mergeCell ref="N39:N40"/>
    <mergeCell ref="O39:S40"/>
    <mergeCell ref="T39:Y40"/>
    <mergeCell ref="Z39:Z40"/>
    <mergeCell ref="U47:V47"/>
    <mergeCell ref="W47:Z47"/>
    <mergeCell ref="A48:E48"/>
    <mergeCell ref="J48:M48"/>
    <mergeCell ref="N48:O48"/>
    <mergeCell ref="Q48:S48"/>
    <mergeCell ref="U48:W48"/>
    <mergeCell ref="X48:Z48"/>
    <mergeCell ref="O45:S45"/>
    <mergeCell ref="T45:Y45"/>
    <mergeCell ref="A46:Z46"/>
    <mergeCell ref="A47:E47"/>
    <mergeCell ref="F47:H47"/>
    <mergeCell ref="J47:K47"/>
    <mergeCell ref="M47:O47"/>
    <mergeCell ref="Q47:S47"/>
    <mergeCell ref="A49:Z49"/>
    <mergeCell ref="A50:A53"/>
    <mergeCell ref="B50:F50"/>
    <mergeCell ref="G50:K50"/>
    <mergeCell ref="L50:P50"/>
    <mergeCell ref="Q50:U50"/>
    <mergeCell ref="V50:Z50"/>
    <mergeCell ref="B51:F53"/>
    <mergeCell ref="G51:K53"/>
    <mergeCell ref="L51:P53"/>
    <mergeCell ref="Q51:U53"/>
    <mergeCell ref="V51:Z53"/>
    <mergeCell ref="A54:D55"/>
    <mergeCell ref="E54:Z55"/>
    <mergeCell ref="A56:E58"/>
    <mergeCell ref="F56:T59"/>
    <mergeCell ref="U56:W56"/>
    <mergeCell ref="X56:Z56"/>
    <mergeCell ref="U57:W57"/>
    <mergeCell ref="X57:Z57"/>
    <mergeCell ref="U58:W58"/>
    <mergeCell ref="X58:Z58"/>
    <mergeCell ref="A59:E59"/>
    <mergeCell ref="U59:W59"/>
    <mergeCell ref="X59:Z59"/>
    <mergeCell ref="A60:A63"/>
    <mergeCell ref="B60:F60"/>
    <mergeCell ref="G60:K60"/>
    <mergeCell ref="L60:P60"/>
    <mergeCell ref="Q60:U60"/>
    <mergeCell ref="A64:D65"/>
    <mergeCell ref="A66:Z66"/>
    <mergeCell ref="B67:R67"/>
    <mergeCell ref="S67:T67"/>
    <mergeCell ref="U67:W67"/>
    <mergeCell ref="X67:Z67"/>
    <mergeCell ref="V60:Z60"/>
    <mergeCell ref="B61:F63"/>
    <mergeCell ref="G61:K63"/>
    <mergeCell ref="L61:P63"/>
    <mergeCell ref="Q61:U63"/>
    <mergeCell ref="V61:Z63"/>
    <mergeCell ref="A68:A72"/>
    <mergeCell ref="A73:A78"/>
    <mergeCell ref="S68:T68"/>
    <mergeCell ref="S69:T69"/>
    <mergeCell ref="S70:T70"/>
    <mergeCell ref="S73:T73"/>
    <mergeCell ref="S74:T74"/>
    <mergeCell ref="S75:T75"/>
    <mergeCell ref="S76:T76"/>
    <mergeCell ref="S77:T77"/>
    <mergeCell ref="B68:R71"/>
    <mergeCell ref="B73:R78"/>
    <mergeCell ref="S71:T71"/>
    <mergeCell ref="S78:T78"/>
    <mergeCell ref="U81:V81"/>
    <mergeCell ref="W81:Z81"/>
    <mergeCell ref="A82:E82"/>
    <mergeCell ref="J82:M82"/>
    <mergeCell ref="N82:O82"/>
    <mergeCell ref="Q82:S82"/>
    <mergeCell ref="U82:W82"/>
    <mergeCell ref="X82:Z82"/>
    <mergeCell ref="A79:Z79"/>
    <mergeCell ref="A80:G80"/>
    <mergeCell ref="H80:I80"/>
    <mergeCell ref="M80:O80"/>
    <mergeCell ref="P80:Z80"/>
    <mergeCell ref="A81:E81"/>
    <mergeCell ref="F81:H81"/>
    <mergeCell ref="J81:K81"/>
    <mergeCell ref="M81:O81"/>
    <mergeCell ref="Q81:S81"/>
    <mergeCell ref="U85:Z95"/>
    <mergeCell ref="A96:Z96"/>
    <mergeCell ref="A97:H97"/>
    <mergeCell ref="I97:J97"/>
    <mergeCell ref="N97:P97"/>
    <mergeCell ref="Q97:Z97"/>
    <mergeCell ref="A83:Z83"/>
    <mergeCell ref="A84:A95"/>
    <mergeCell ref="B84:G84"/>
    <mergeCell ref="H84:M84"/>
    <mergeCell ref="N84:N95"/>
    <mergeCell ref="O84:T84"/>
    <mergeCell ref="U84:Z84"/>
    <mergeCell ref="B85:G95"/>
    <mergeCell ref="H85:M95"/>
    <mergeCell ref="O85:T95"/>
    <mergeCell ref="O102:S102"/>
    <mergeCell ref="A98:H98"/>
    <mergeCell ref="A110:F110"/>
    <mergeCell ref="G110:M110"/>
    <mergeCell ref="N110:S110"/>
    <mergeCell ref="T110:Z110"/>
    <mergeCell ref="A105:C105"/>
    <mergeCell ref="A106:C106"/>
    <mergeCell ref="D106:H106"/>
    <mergeCell ref="I106:M106"/>
    <mergeCell ref="N106:R106"/>
    <mergeCell ref="A107:C107"/>
    <mergeCell ref="D107:H107"/>
    <mergeCell ref="I107:M107"/>
    <mergeCell ref="N107:R107"/>
    <mergeCell ref="I98:Z98"/>
    <mergeCell ref="A99:Z99"/>
    <mergeCell ref="A100:D100"/>
    <mergeCell ref="F100:H100"/>
    <mergeCell ref="U100:Z100"/>
    <mergeCell ref="U77:W77"/>
    <mergeCell ref="E64:P65"/>
    <mergeCell ref="U70:W70"/>
    <mergeCell ref="U71:W71"/>
    <mergeCell ref="U73:W73"/>
    <mergeCell ref="U74:W74"/>
    <mergeCell ref="U75:W75"/>
    <mergeCell ref="S105:Z107"/>
    <mergeCell ref="A108:F109"/>
    <mergeCell ref="G108:M109"/>
    <mergeCell ref="N108:S109"/>
    <mergeCell ref="T108:Z109"/>
    <mergeCell ref="A103:Z103"/>
    <mergeCell ref="A104:C104"/>
    <mergeCell ref="D104:H104"/>
    <mergeCell ref="I104:M104"/>
    <mergeCell ref="N104:R104"/>
    <mergeCell ref="S104:Z104"/>
    <mergeCell ref="A101:D101"/>
    <mergeCell ref="F101:H101"/>
    <mergeCell ref="O101:S101"/>
    <mergeCell ref="U101:Z102"/>
    <mergeCell ref="A102:D102"/>
    <mergeCell ref="F102:H102"/>
  </mergeCells>
  <printOptions horizontalCentered="1" verticalCentered="1"/>
  <pageMargins left="0" right="0" top="0" bottom="0" header="0" footer="0"/>
  <pageSetup scale="75" orientation="portrait" horizontalDpi="4294967293" r:id="rId1"/>
  <rowBreaks count="1" manualBreakCount="1">
    <brk id="55" max="2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Normal="100" workbookViewId="0">
      <selection activeCell="J21" sqref="J21"/>
    </sheetView>
  </sheetViews>
  <sheetFormatPr defaultRowHeight="15" x14ac:dyDescent="0.25"/>
  <sheetData>
    <row r="1" spans="1:9" x14ac:dyDescent="0.25">
      <c r="A1" s="395"/>
      <c r="B1" s="395"/>
      <c r="C1" s="395"/>
      <c r="D1" s="395"/>
      <c r="E1" s="395"/>
      <c r="F1" s="395"/>
      <c r="G1" s="395"/>
      <c r="H1" s="395"/>
      <c r="I1" s="395"/>
    </row>
    <row r="2" spans="1:9" x14ac:dyDescent="0.25">
      <c r="A2" s="395"/>
      <c r="B2" s="395"/>
      <c r="C2" s="395"/>
      <c r="D2" s="395"/>
      <c r="E2" s="395"/>
      <c r="F2" s="395"/>
      <c r="G2" s="395"/>
      <c r="H2" s="395"/>
      <c r="I2" s="395"/>
    </row>
    <row r="3" spans="1:9" x14ac:dyDescent="0.25">
      <c r="A3" s="395"/>
      <c r="B3" s="395"/>
      <c r="C3" s="395"/>
      <c r="D3" s="395"/>
      <c r="E3" s="395"/>
      <c r="F3" s="395"/>
      <c r="G3" s="395"/>
      <c r="H3" s="395"/>
      <c r="I3" s="395"/>
    </row>
    <row r="4" spans="1:9" x14ac:dyDescent="0.25">
      <c r="A4" s="395"/>
      <c r="B4" s="395"/>
      <c r="C4" s="395"/>
      <c r="D4" s="395"/>
      <c r="E4" s="395"/>
      <c r="F4" s="395"/>
      <c r="G4" s="395"/>
      <c r="H4" s="395"/>
      <c r="I4" s="395"/>
    </row>
    <row r="5" spans="1:9" x14ac:dyDescent="0.25">
      <c r="A5" s="395"/>
      <c r="B5" s="395"/>
      <c r="C5" s="395"/>
      <c r="D5" s="395"/>
      <c r="E5" s="395"/>
      <c r="F5" s="395"/>
      <c r="G5" s="395"/>
      <c r="H5" s="395"/>
      <c r="I5" s="395"/>
    </row>
    <row r="6" spans="1:9" x14ac:dyDescent="0.25">
      <c r="A6" s="395"/>
      <c r="B6" s="395"/>
      <c r="C6" s="395"/>
      <c r="D6" s="395"/>
      <c r="E6" s="395"/>
      <c r="F6" s="395"/>
      <c r="G6" s="395"/>
      <c r="H6" s="395"/>
      <c r="I6" s="395"/>
    </row>
    <row r="7" spans="1:9" x14ac:dyDescent="0.25">
      <c r="A7" s="395"/>
      <c r="B7" s="395"/>
      <c r="C7" s="395"/>
      <c r="D7" s="395"/>
      <c r="E7" s="395"/>
      <c r="F7" s="395"/>
      <c r="G7" s="395"/>
      <c r="H7" s="395"/>
      <c r="I7" s="395"/>
    </row>
    <row r="8" spans="1:9" x14ac:dyDescent="0.25">
      <c r="A8" s="395"/>
      <c r="B8" s="395"/>
      <c r="C8" s="395"/>
      <c r="D8" s="395"/>
      <c r="E8" s="395"/>
      <c r="F8" s="395"/>
      <c r="G8" s="395"/>
      <c r="H8" s="395"/>
      <c r="I8" s="395"/>
    </row>
    <row r="9" spans="1:9" x14ac:dyDescent="0.25">
      <c r="A9" s="395"/>
      <c r="B9" s="395"/>
      <c r="C9" s="395"/>
      <c r="D9" s="395"/>
      <c r="E9" s="395"/>
      <c r="F9" s="395"/>
      <c r="G9" s="395"/>
      <c r="H9" s="395"/>
      <c r="I9" s="395"/>
    </row>
    <row r="10" spans="1:9" x14ac:dyDescent="0.25">
      <c r="A10" s="395"/>
      <c r="B10" s="395"/>
      <c r="C10" s="395"/>
      <c r="D10" s="395"/>
      <c r="E10" s="395"/>
      <c r="F10" s="395"/>
      <c r="G10" s="395"/>
      <c r="H10" s="395"/>
      <c r="I10" s="395"/>
    </row>
    <row r="11" spans="1:9" x14ac:dyDescent="0.25">
      <c r="A11" s="395"/>
      <c r="B11" s="395"/>
      <c r="C11" s="395"/>
      <c r="D11" s="395"/>
      <c r="E11" s="395"/>
      <c r="F11" s="395"/>
      <c r="G11" s="395"/>
      <c r="H11" s="395"/>
      <c r="I11" s="395"/>
    </row>
    <row r="12" spans="1:9" x14ac:dyDescent="0.25">
      <c r="A12" s="395"/>
      <c r="B12" s="395"/>
      <c r="C12" s="395"/>
      <c r="D12" s="395"/>
      <c r="E12" s="395"/>
      <c r="F12" s="395"/>
      <c r="G12" s="395"/>
      <c r="H12" s="395"/>
      <c r="I12" s="395"/>
    </row>
    <row r="13" spans="1:9" x14ac:dyDescent="0.25">
      <c r="A13" s="395"/>
      <c r="B13" s="395"/>
      <c r="C13" s="395"/>
      <c r="D13" s="395"/>
      <c r="E13" s="395"/>
      <c r="F13" s="395"/>
      <c r="G13" s="395"/>
      <c r="H13" s="395"/>
      <c r="I13" s="395"/>
    </row>
    <row r="14" spans="1:9" x14ac:dyDescent="0.25">
      <c r="A14" s="395"/>
      <c r="B14" s="395"/>
      <c r="C14" s="395"/>
      <c r="D14" s="395"/>
      <c r="E14" s="395"/>
      <c r="F14" s="395"/>
      <c r="G14" s="395"/>
      <c r="H14" s="395"/>
      <c r="I14" s="395"/>
    </row>
    <row r="15" spans="1:9" x14ac:dyDescent="0.25">
      <c r="A15" s="395"/>
      <c r="B15" s="395"/>
      <c r="C15" s="395"/>
      <c r="D15" s="395"/>
      <c r="E15" s="395"/>
      <c r="F15" s="395"/>
      <c r="G15" s="395"/>
      <c r="H15" s="395"/>
      <c r="I15" s="395"/>
    </row>
    <row r="16" spans="1:9" x14ac:dyDescent="0.25">
      <c r="A16" s="395"/>
      <c r="B16" s="395"/>
      <c r="C16" s="395"/>
      <c r="D16" s="395"/>
      <c r="E16" s="395"/>
      <c r="F16" s="395"/>
      <c r="G16" s="395"/>
      <c r="H16" s="395"/>
      <c r="I16" s="395"/>
    </row>
    <row r="17" spans="1:9" x14ac:dyDescent="0.25">
      <c r="A17" s="395"/>
      <c r="B17" s="395"/>
      <c r="C17" s="395"/>
      <c r="D17" s="395"/>
      <c r="E17" s="395"/>
      <c r="F17" s="395"/>
      <c r="G17" s="395"/>
      <c r="H17" s="395"/>
      <c r="I17" s="395"/>
    </row>
    <row r="18" spans="1:9" x14ac:dyDescent="0.25">
      <c r="A18" s="395"/>
      <c r="B18" s="395"/>
      <c r="C18" s="395"/>
      <c r="D18" s="395"/>
      <c r="E18" s="395"/>
      <c r="F18" s="395"/>
      <c r="G18" s="395"/>
      <c r="H18" s="395"/>
      <c r="I18" s="395"/>
    </row>
    <row r="19" spans="1:9" x14ac:dyDescent="0.25">
      <c r="A19" s="395"/>
      <c r="B19" s="395"/>
      <c r="C19" s="395"/>
      <c r="D19" s="395"/>
      <c r="E19" s="395"/>
      <c r="F19" s="395"/>
      <c r="G19" s="395"/>
      <c r="H19" s="395"/>
      <c r="I19" s="395"/>
    </row>
    <row r="20" spans="1:9" x14ac:dyDescent="0.25">
      <c r="A20" s="395"/>
      <c r="B20" s="395"/>
      <c r="C20" s="395"/>
      <c r="D20" s="395"/>
      <c r="E20" s="395"/>
      <c r="F20" s="395"/>
      <c r="G20" s="395"/>
      <c r="H20" s="395"/>
      <c r="I20" s="395"/>
    </row>
    <row r="21" spans="1:9" x14ac:dyDescent="0.25">
      <c r="A21" s="395"/>
      <c r="B21" s="395"/>
      <c r="C21" s="395"/>
      <c r="D21" s="395"/>
      <c r="E21" s="395"/>
      <c r="F21" s="395"/>
      <c r="G21" s="395"/>
      <c r="H21" s="395"/>
      <c r="I21" s="395"/>
    </row>
    <row r="22" spans="1:9" x14ac:dyDescent="0.25">
      <c r="A22" s="395"/>
      <c r="B22" s="395"/>
      <c r="C22" s="395"/>
      <c r="D22" s="395"/>
      <c r="E22" s="395"/>
      <c r="F22" s="395"/>
      <c r="G22" s="395"/>
      <c r="H22" s="395"/>
      <c r="I22" s="395"/>
    </row>
    <row r="23" spans="1:9" x14ac:dyDescent="0.25">
      <c r="A23" s="51"/>
      <c r="B23" s="51"/>
      <c r="C23" s="51"/>
      <c r="D23" s="51"/>
      <c r="E23" s="51"/>
      <c r="F23" s="51"/>
      <c r="G23" s="51"/>
      <c r="H23" s="51"/>
      <c r="I23" s="51"/>
    </row>
    <row r="24" spans="1:9" x14ac:dyDescent="0.25">
      <c r="A24" s="51"/>
      <c r="B24" s="51"/>
      <c r="C24" s="51"/>
      <c r="D24" s="51"/>
      <c r="E24" s="51"/>
      <c r="F24" s="51"/>
      <c r="G24" s="51"/>
      <c r="H24" s="51"/>
      <c r="I24" s="51"/>
    </row>
  </sheetData>
  <mergeCells count="1">
    <mergeCell ref="A1:I22"/>
  </mergeCells>
  <printOptions horizontalCentered="1" verticalCentered="1"/>
  <pageMargins left="0" right="0" top="0" bottom="0" header="0" footer="0"/>
  <pageSetup scale="164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0" workbookViewId="0">
      <selection activeCell="P17" sqref="P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Y25"/>
  <sheetViews>
    <sheetView topLeftCell="A5" zoomScaleNormal="100" workbookViewId="0">
      <selection activeCell="T21" sqref="T21"/>
    </sheetView>
  </sheetViews>
  <sheetFormatPr defaultRowHeight="15" x14ac:dyDescent="0.25"/>
  <cols>
    <col min="3" max="4" width="4.5703125" style="396" bestFit="1" customWidth="1"/>
    <col min="5" max="5" width="7.85546875" style="396" customWidth="1"/>
    <col min="6" max="6" width="6.28515625" style="396" bestFit="1" customWidth="1"/>
    <col min="7" max="7" width="4.5703125" style="396" bestFit="1" customWidth="1"/>
    <col min="8" max="8" width="5.42578125" style="396" customWidth="1"/>
    <col min="9" max="10" width="4.5703125" style="396" bestFit="1" customWidth="1"/>
    <col min="11" max="22" width="9.140625" style="396"/>
  </cols>
  <sheetData>
    <row r="1" spans="1:25" x14ac:dyDescent="0.25">
      <c r="A1" t="s">
        <v>158</v>
      </c>
      <c r="T1" s="396" t="s">
        <v>168</v>
      </c>
    </row>
    <row r="2" spans="1:25" ht="21" x14ac:dyDescent="0.35">
      <c r="A2" s="397"/>
      <c r="B2" s="398" t="s">
        <v>146</v>
      </c>
      <c r="C2" s="398"/>
      <c r="D2" s="398"/>
      <c r="E2" s="396" t="s">
        <v>147</v>
      </c>
      <c r="O2" s="399" t="s">
        <v>148</v>
      </c>
      <c r="P2" s="399"/>
      <c r="Q2" s="396" t="s">
        <v>149</v>
      </c>
    </row>
    <row r="3" spans="1:25" x14ac:dyDescent="0.25">
      <c r="A3" s="400"/>
      <c r="B3" s="400" t="s">
        <v>150</v>
      </c>
      <c r="C3" s="401">
        <v>1</v>
      </c>
      <c r="D3" s="401">
        <v>2</v>
      </c>
      <c r="E3" s="401">
        <v>3</v>
      </c>
      <c r="F3" s="401">
        <v>4</v>
      </c>
      <c r="G3" s="401">
        <v>5</v>
      </c>
      <c r="H3" s="401">
        <v>6</v>
      </c>
      <c r="I3" s="401">
        <v>7</v>
      </c>
      <c r="J3" s="401">
        <v>8</v>
      </c>
      <c r="K3" s="401" t="s">
        <v>151</v>
      </c>
      <c r="L3" s="401" t="s">
        <v>152</v>
      </c>
      <c r="M3" s="401" t="s">
        <v>153</v>
      </c>
      <c r="N3" s="402"/>
      <c r="O3" s="401">
        <v>1</v>
      </c>
      <c r="P3" s="401">
        <v>2</v>
      </c>
      <c r="Q3" s="401">
        <v>3</v>
      </c>
      <c r="R3" s="401">
        <v>4</v>
      </c>
      <c r="S3" s="401">
        <v>5</v>
      </c>
      <c r="T3" s="401">
        <v>6</v>
      </c>
      <c r="U3" s="401">
        <v>7</v>
      </c>
      <c r="V3" s="401">
        <v>8</v>
      </c>
      <c r="W3" s="401" t="s">
        <v>151</v>
      </c>
      <c r="X3" s="401" t="s">
        <v>152</v>
      </c>
      <c r="Y3" s="401" t="s">
        <v>153</v>
      </c>
    </row>
    <row r="4" spans="1:25" x14ac:dyDescent="0.25">
      <c r="A4" s="401">
        <v>1</v>
      </c>
      <c r="B4" s="401">
        <v>2</v>
      </c>
      <c r="C4" s="403">
        <v>2.86</v>
      </c>
      <c r="D4" s="403">
        <v>2.88</v>
      </c>
      <c r="E4" s="403">
        <v>2.88</v>
      </c>
      <c r="F4" s="403">
        <v>2.87</v>
      </c>
      <c r="G4" s="403">
        <v>2.89</v>
      </c>
      <c r="H4" s="403">
        <v>2.87</v>
      </c>
      <c r="I4" s="403">
        <v>2.87</v>
      </c>
      <c r="J4" s="403">
        <v>2.87</v>
      </c>
      <c r="K4" s="403">
        <f>MIN(C4:J4)</f>
        <v>2.86</v>
      </c>
      <c r="L4" s="403">
        <f>MAX(C4:J4)</f>
        <v>2.89</v>
      </c>
      <c r="M4" s="403">
        <f>+L4-K4</f>
        <v>3.0000000000000249E-2</v>
      </c>
      <c r="N4" s="404"/>
      <c r="O4" s="403">
        <v>2.02</v>
      </c>
      <c r="P4" s="403">
        <v>2.0299999999999998</v>
      </c>
      <c r="Q4" s="403">
        <v>2.0299999999999998</v>
      </c>
      <c r="R4" s="403">
        <v>2.0099999999999998</v>
      </c>
      <c r="S4" s="403">
        <v>2.02</v>
      </c>
      <c r="T4" s="403">
        <v>2.02</v>
      </c>
      <c r="U4" s="403">
        <v>2.02</v>
      </c>
      <c r="V4" s="403">
        <v>2.02</v>
      </c>
      <c r="W4" s="403">
        <f>MIN(O4:V4)</f>
        <v>2.0099999999999998</v>
      </c>
      <c r="X4" s="403">
        <f>MAX(O4:V4)</f>
        <v>2.0299999999999998</v>
      </c>
      <c r="Y4" s="403">
        <f>+X4-W4</f>
        <v>2.0000000000000018E-2</v>
      </c>
    </row>
    <row r="5" spans="1:25" x14ac:dyDescent="0.25">
      <c r="A5" s="401">
        <v>2</v>
      </c>
      <c r="B5" s="401">
        <v>2</v>
      </c>
      <c r="C5" s="403">
        <v>2.85</v>
      </c>
      <c r="D5" s="403">
        <v>2.86</v>
      </c>
      <c r="E5" s="403">
        <v>2.87</v>
      </c>
      <c r="F5" s="403">
        <v>2.9</v>
      </c>
      <c r="G5" s="403">
        <v>2.9</v>
      </c>
      <c r="H5" s="403">
        <v>2.9</v>
      </c>
      <c r="I5" s="403">
        <v>2.9</v>
      </c>
      <c r="J5" s="403">
        <v>2.86</v>
      </c>
      <c r="K5" s="403">
        <f t="shared" ref="K5:K18" si="0">MIN(C5:J5)</f>
        <v>2.85</v>
      </c>
      <c r="L5" s="403">
        <f t="shared" ref="L5:L18" si="1">MAX(C5:J5)</f>
        <v>2.9</v>
      </c>
      <c r="M5" s="403">
        <f t="shared" ref="M5:M18" si="2">+L5-K5</f>
        <v>4.9999999999999822E-2</v>
      </c>
      <c r="N5" s="404"/>
      <c r="O5" s="403">
        <v>2.0499999999999998</v>
      </c>
      <c r="P5" s="403">
        <v>2.0499999999999998</v>
      </c>
      <c r="Q5" s="403">
        <v>2</v>
      </c>
      <c r="R5" s="403">
        <v>1.99</v>
      </c>
      <c r="S5" s="403">
        <v>2.0099999999999998</v>
      </c>
      <c r="T5" s="403">
        <v>2.0099999999999998</v>
      </c>
      <c r="U5" s="403">
        <v>2.04</v>
      </c>
      <c r="V5" s="403">
        <v>2.0499999999999998</v>
      </c>
      <c r="W5" s="403">
        <f t="shared" ref="W5:W18" si="3">MIN(O5:V5)</f>
        <v>1.99</v>
      </c>
      <c r="X5" s="403">
        <f t="shared" ref="X5:X18" si="4">MAX(O5:V5)</f>
        <v>2.0499999999999998</v>
      </c>
      <c r="Y5" s="403">
        <f t="shared" ref="Y5:Y18" si="5">+X5-W5</f>
        <v>5.9999999999999831E-2</v>
      </c>
    </row>
    <row r="6" spans="1:25" x14ac:dyDescent="0.25">
      <c r="A6" s="401">
        <v>3</v>
      </c>
      <c r="B6" s="401">
        <v>1</v>
      </c>
      <c r="C6" s="403">
        <v>2.87</v>
      </c>
      <c r="D6" s="403">
        <v>2.88</v>
      </c>
      <c r="E6" s="403">
        <v>2.88</v>
      </c>
      <c r="F6" s="403">
        <v>2.88</v>
      </c>
      <c r="G6" s="403">
        <v>2.87</v>
      </c>
      <c r="H6" s="403">
        <v>2.87</v>
      </c>
      <c r="I6" s="403">
        <v>2.87</v>
      </c>
      <c r="J6" s="403">
        <v>2.86</v>
      </c>
      <c r="K6" s="403">
        <f t="shared" si="0"/>
        <v>2.86</v>
      </c>
      <c r="L6" s="403">
        <f t="shared" si="1"/>
        <v>2.88</v>
      </c>
      <c r="M6" s="403">
        <f t="shared" si="2"/>
        <v>2.0000000000000018E-2</v>
      </c>
      <c r="N6" s="404"/>
      <c r="O6" s="403">
        <v>2.02</v>
      </c>
      <c r="P6" s="403">
        <v>2.04</v>
      </c>
      <c r="Q6" s="403">
        <v>2.0299999999999998</v>
      </c>
      <c r="R6" s="403">
        <v>2.0099999999999998</v>
      </c>
      <c r="S6" s="403">
        <v>2.0099999999999998</v>
      </c>
      <c r="T6" s="403">
        <v>2.02</v>
      </c>
      <c r="U6" s="403">
        <v>2.02</v>
      </c>
      <c r="V6" s="403">
        <v>2.02</v>
      </c>
      <c r="W6" s="403">
        <f t="shared" si="3"/>
        <v>2.0099999999999998</v>
      </c>
      <c r="X6" s="403">
        <f t="shared" si="4"/>
        <v>2.04</v>
      </c>
      <c r="Y6" s="403">
        <f t="shared" si="5"/>
        <v>3.0000000000000249E-2</v>
      </c>
    </row>
    <row r="7" spans="1:25" x14ac:dyDescent="0.25">
      <c r="A7" s="401">
        <v>4</v>
      </c>
      <c r="B7" s="401">
        <v>1</v>
      </c>
      <c r="C7" s="403">
        <v>2.87</v>
      </c>
      <c r="D7" s="403">
        <v>2.9</v>
      </c>
      <c r="E7" s="403">
        <v>2.88</v>
      </c>
      <c r="F7" s="403">
        <v>2.89</v>
      </c>
      <c r="G7" s="403">
        <v>2.85</v>
      </c>
      <c r="H7" s="403">
        <v>2.85</v>
      </c>
      <c r="I7" s="403">
        <v>2.86</v>
      </c>
      <c r="J7" s="403">
        <v>2.87</v>
      </c>
      <c r="K7" s="403">
        <f t="shared" si="0"/>
        <v>2.85</v>
      </c>
      <c r="L7" s="403">
        <f t="shared" si="1"/>
        <v>2.9</v>
      </c>
      <c r="M7" s="403">
        <f t="shared" si="2"/>
        <v>4.9999999999999822E-2</v>
      </c>
      <c r="N7" s="404"/>
      <c r="O7" s="403">
        <v>2</v>
      </c>
      <c r="P7" s="403">
        <v>2.0099999999999998</v>
      </c>
      <c r="Q7" s="403">
        <v>2.02</v>
      </c>
      <c r="R7" s="403">
        <v>2.02</v>
      </c>
      <c r="S7" s="403">
        <v>2</v>
      </c>
      <c r="T7" s="403">
        <v>1.99</v>
      </c>
      <c r="U7" s="403">
        <v>2</v>
      </c>
      <c r="V7" s="403">
        <v>2</v>
      </c>
      <c r="W7" s="403">
        <f t="shared" si="3"/>
        <v>1.99</v>
      </c>
      <c r="X7" s="403">
        <f t="shared" si="4"/>
        <v>2.02</v>
      </c>
      <c r="Y7" s="403">
        <f t="shared" si="5"/>
        <v>3.0000000000000027E-2</v>
      </c>
    </row>
    <row r="8" spans="1:25" x14ac:dyDescent="0.25">
      <c r="A8" s="401">
        <v>5</v>
      </c>
      <c r="B8" s="401">
        <v>2</v>
      </c>
      <c r="C8" s="403">
        <v>2.88</v>
      </c>
      <c r="D8" s="403">
        <v>2.88</v>
      </c>
      <c r="E8" s="403">
        <v>2.86</v>
      </c>
      <c r="F8" s="403">
        <v>2.87</v>
      </c>
      <c r="G8" s="403">
        <v>2.87</v>
      </c>
      <c r="H8" s="403">
        <v>2.87</v>
      </c>
      <c r="I8" s="403">
        <v>2.88</v>
      </c>
      <c r="J8" s="403">
        <v>2.86</v>
      </c>
      <c r="K8" s="403">
        <f t="shared" si="0"/>
        <v>2.86</v>
      </c>
      <c r="L8" s="403">
        <f t="shared" si="1"/>
        <v>2.88</v>
      </c>
      <c r="M8" s="403">
        <f t="shared" si="2"/>
        <v>2.0000000000000018E-2</v>
      </c>
      <c r="N8" s="404"/>
      <c r="O8" s="403">
        <v>2.0099999999999998</v>
      </c>
      <c r="P8" s="403">
        <v>2.0299999999999998</v>
      </c>
      <c r="Q8" s="403">
        <v>2.02</v>
      </c>
      <c r="R8" s="403">
        <v>2.02</v>
      </c>
      <c r="S8" s="403">
        <v>2.02</v>
      </c>
      <c r="T8" s="403">
        <v>2.0099999999999998</v>
      </c>
      <c r="U8" s="403">
        <v>2</v>
      </c>
      <c r="V8" s="403">
        <v>2.0099999999999998</v>
      </c>
      <c r="W8" s="403">
        <f t="shared" si="3"/>
        <v>2</v>
      </c>
      <c r="X8" s="403">
        <f t="shared" si="4"/>
        <v>2.0299999999999998</v>
      </c>
      <c r="Y8" s="403">
        <f t="shared" si="5"/>
        <v>2.9999999999999805E-2</v>
      </c>
    </row>
    <row r="9" spans="1:25" x14ac:dyDescent="0.25">
      <c r="A9" s="401">
        <v>6</v>
      </c>
      <c r="B9" s="401">
        <v>1</v>
      </c>
      <c r="C9" s="403">
        <v>2.86</v>
      </c>
      <c r="D9" s="403">
        <v>2.88</v>
      </c>
      <c r="E9" s="403">
        <v>2.88</v>
      </c>
      <c r="F9" s="403">
        <v>2.9</v>
      </c>
      <c r="G9" s="403">
        <v>2.87</v>
      </c>
      <c r="H9" s="403">
        <v>2.87</v>
      </c>
      <c r="I9" s="403">
        <v>2.86</v>
      </c>
      <c r="J9" s="403">
        <v>2.86</v>
      </c>
      <c r="K9" s="403">
        <f t="shared" si="0"/>
        <v>2.86</v>
      </c>
      <c r="L9" s="403">
        <f t="shared" si="1"/>
        <v>2.9</v>
      </c>
      <c r="M9" s="403">
        <f t="shared" si="2"/>
        <v>4.0000000000000036E-2</v>
      </c>
      <c r="N9" s="404"/>
      <c r="O9" s="403">
        <v>1.99</v>
      </c>
      <c r="P9" s="403">
        <v>2</v>
      </c>
      <c r="Q9" s="403">
        <v>2.0099999999999998</v>
      </c>
      <c r="R9" s="403">
        <v>2.02</v>
      </c>
      <c r="S9" s="403">
        <v>2.02</v>
      </c>
      <c r="T9" s="403">
        <v>2</v>
      </c>
      <c r="U9" s="403">
        <v>1.99</v>
      </c>
      <c r="V9" s="403">
        <v>2</v>
      </c>
      <c r="W9" s="403">
        <f t="shared" si="3"/>
        <v>1.99</v>
      </c>
      <c r="X9" s="403">
        <f t="shared" si="4"/>
        <v>2.02</v>
      </c>
      <c r="Y9" s="403">
        <f t="shared" si="5"/>
        <v>3.0000000000000027E-2</v>
      </c>
    </row>
    <row r="10" spans="1:25" x14ac:dyDescent="0.25">
      <c r="A10" s="401">
        <v>7</v>
      </c>
      <c r="B10" s="401">
        <v>2</v>
      </c>
      <c r="C10" s="403">
        <v>2.86</v>
      </c>
      <c r="D10" s="403">
        <v>2.86</v>
      </c>
      <c r="E10" s="403">
        <v>2.86</v>
      </c>
      <c r="F10" s="403">
        <v>2.88</v>
      </c>
      <c r="G10" s="403">
        <v>2.89</v>
      </c>
      <c r="H10" s="403">
        <v>2.87</v>
      </c>
      <c r="I10" s="403">
        <v>2.86</v>
      </c>
      <c r="J10" s="403">
        <v>2.85</v>
      </c>
      <c r="K10" s="403">
        <f t="shared" si="0"/>
        <v>2.85</v>
      </c>
      <c r="L10" s="403">
        <f t="shared" si="1"/>
        <v>2.89</v>
      </c>
      <c r="M10" s="403">
        <f t="shared" si="2"/>
        <v>4.0000000000000036E-2</v>
      </c>
      <c r="N10" s="404"/>
      <c r="O10" s="403">
        <v>1.99</v>
      </c>
      <c r="P10" s="403">
        <v>1.99</v>
      </c>
      <c r="Q10" s="403">
        <v>2</v>
      </c>
      <c r="R10" s="403">
        <v>2</v>
      </c>
      <c r="S10" s="403">
        <v>2.02</v>
      </c>
      <c r="T10" s="403">
        <v>2.0099999999999998</v>
      </c>
      <c r="U10" s="403">
        <v>2</v>
      </c>
      <c r="V10" s="403">
        <v>1.99</v>
      </c>
      <c r="W10" s="403">
        <f t="shared" si="3"/>
        <v>1.99</v>
      </c>
      <c r="X10" s="403">
        <f t="shared" si="4"/>
        <v>2.02</v>
      </c>
      <c r="Y10" s="403">
        <f t="shared" si="5"/>
        <v>3.0000000000000027E-2</v>
      </c>
    </row>
    <row r="11" spans="1:25" x14ac:dyDescent="0.25">
      <c r="A11" s="401">
        <v>8</v>
      </c>
      <c r="B11" s="401">
        <v>2</v>
      </c>
      <c r="C11" s="403">
        <v>2.86</v>
      </c>
      <c r="D11" s="403">
        <v>2.88</v>
      </c>
      <c r="E11" s="403">
        <v>2.85</v>
      </c>
      <c r="F11" s="403">
        <v>2.85</v>
      </c>
      <c r="G11" s="403">
        <v>2.85</v>
      </c>
      <c r="H11" s="403">
        <v>2.86</v>
      </c>
      <c r="I11" s="403">
        <v>2.87</v>
      </c>
      <c r="J11" s="403">
        <v>2.87</v>
      </c>
      <c r="K11" s="403">
        <f t="shared" si="0"/>
        <v>2.85</v>
      </c>
      <c r="L11" s="403">
        <f t="shared" si="1"/>
        <v>2.88</v>
      </c>
      <c r="M11" s="403">
        <f t="shared" si="2"/>
        <v>2.9999999999999805E-2</v>
      </c>
      <c r="N11" s="404"/>
      <c r="O11" s="403">
        <v>1.99</v>
      </c>
      <c r="P11" s="403">
        <v>2</v>
      </c>
      <c r="Q11" s="403">
        <v>2.02</v>
      </c>
      <c r="R11" s="403">
        <v>1.99</v>
      </c>
      <c r="S11" s="403">
        <v>1.99</v>
      </c>
      <c r="T11" s="403">
        <v>2</v>
      </c>
      <c r="U11" s="403">
        <v>2</v>
      </c>
      <c r="V11" s="403">
        <v>1.99</v>
      </c>
      <c r="W11" s="403">
        <f t="shared" si="3"/>
        <v>1.99</v>
      </c>
      <c r="X11" s="403">
        <f t="shared" si="4"/>
        <v>2.02</v>
      </c>
      <c r="Y11" s="403">
        <f t="shared" si="5"/>
        <v>3.0000000000000027E-2</v>
      </c>
    </row>
    <row r="12" spans="1:25" x14ac:dyDescent="0.25">
      <c r="A12" s="401">
        <v>9</v>
      </c>
      <c r="B12" s="401">
        <v>1</v>
      </c>
      <c r="C12" s="403">
        <v>2.9</v>
      </c>
      <c r="D12" s="403">
        <v>2.85</v>
      </c>
      <c r="E12" s="403">
        <v>2.85</v>
      </c>
      <c r="F12" s="403">
        <v>2.86</v>
      </c>
      <c r="G12" s="403">
        <v>2.87</v>
      </c>
      <c r="H12" s="403">
        <v>2.89</v>
      </c>
      <c r="I12" s="403">
        <v>2.9</v>
      </c>
      <c r="J12" s="403">
        <v>2.9</v>
      </c>
      <c r="K12" s="403">
        <f t="shared" si="0"/>
        <v>2.85</v>
      </c>
      <c r="L12" s="403">
        <f t="shared" si="1"/>
        <v>2.9</v>
      </c>
      <c r="M12" s="403">
        <f t="shared" si="2"/>
        <v>4.9999999999999822E-2</v>
      </c>
      <c r="N12" s="404"/>
      <c r="O12" s="403">
        <v>2.0299999999999998</v>
      </c>
      <c r="P12" s="403">
        <v>2.0299999999999998</v>
      </c>
      <c r="Q12" s="403">
        <v>2</v>
      </c>
      <c r="R12" s="403">
        <v>1.99</v>
      </c>
      <c r="S12" s="403">
        <v>2</v>
      </c>
      <c r="T12" s="403">
        <v>2</v>
      </c>
      <c r="U12" s="403">
        <v>2.0099999999999998</v>
      </c>
      <c r="V12" s="403">
        <v>2.0299999999999998</v>
      </c>
      <c r="W12" s="403">
        <f t="shared" si="3"/>
        <v>1.99</v>
      </c>
      <c r="X12" s="403">
        <f t="shared" si="4"/>
        <v>2.0299999999999998</v>
      </c>
      <c r="Y12" s="403">
        <f t="shared" si="5"/>
        <v>3.9999999999999813E-2</v>
      </c>
    </row>
    <row r="13" spans="1:25" x14ac:dyDescent="0.25">
      <c r="A13" s="401">
        <v>10</v>
      </c>
      <c r="B13" s="401">
        <v>1</v>
      </c>
      <c r="C13" s="403">
        <v>2.87</v>
      </c>
      <c r="D13" s="403">
        <v>2.85</v>
      </c>
      <c r="E13" s="403">
        <v>2.86</v>
      </c>
      <c r="F13" s="403">
        <v>2.87</v>
      </c>
      <c r="G13" s="403">
        <v>2.88</v>
      </c>
      <c r="H13" s="403">
        <v>2.86</v>
      </c>
      <c r="I13" s="403">
        <v>2.86</v>
      </c>
      <c r="J13" s="403">
        <v>2.86</v>
      </c>
      <c r="K13" s="403">
        <f t="shared" si="0"/>
        <v>2.85</v>
      </c>
      <c r="L13" s="403">
        <f t="shared" si="1"/>
        <v>2.88</v>
      </c>
      <c r="M13" s="403">
        <f t="shared" si="2"/>
        <v>2.9999999999999805E-2</v>
      </c>
      <c r="N13" s="404"/>
      <c r="O13" s="403">
        <v>2.0099999999999998</v>
      </c>
      <c r="P13" s="403">
        <v>2.02</v>
      </c>
      <c r="Q13" s="403">
        <v>2</v>
      </c>
      <c r="R13" s="403">
        <v>2.02</v>
      </c>
      <c r="S13" s="403">
        <v>2.0299999999999998</v>
      </c>
      <c r="T13" s="403">
        <v>2.02</v>
      </c>
      <c r="U13" s="403">
        <v>2</v>
      </c>
      <c r="V13" s="403">
        <v>2</v>
      </c>
      <c r="W13" s="403">
        <f t="shared" si="3"/>
        <v>2</v>
      </c>
      <c r="X13" s="403">
        <f t="shared" si="4"/>
        <v>2.0299999999999998</v>
      </c>
      <c r="Y13" s="403">
        <f t="shared" si="5"/>
        <v>2.9999999999999805E-2</v>
      </c>
    </row>
    <row r="14" spans="1:25" x14ac:dyDescent="0.25">
      <c r="A14" s="401">
        <v>11</v>
      </c>
      <c r="B14" s="401">
        <v>1</v>
      </c>
      <c r="C14" s="403">
        <v>2.9</v>
      </c>
      <c r="D14" s="403">
        <v>2.89</v>
      </c>
      <c r="E14" s="403">
        <v>2.86</v>
      </c>
      <c r="F14" s="403">
        <v>2.86</v>
      </c>
      <c r="G14" s="403">
        <v>2.86</v>
      </c>
      <c r="H14" s="403">
        <v>2.89</v>
      </c>
      <c r="I14" s="403">
        <v>2.9</v>
      </c>
      <c r="J14" s="403">
        <v>2.9</v>
      </c>
      <c r="K14" s="403">
        <f t="shared" si="0"/>
        <v>2.86</v>
      </c>
      <c r="L14" s="403">
        <f t="shared" si="1"/>
        <v>2.9</v>
      </c>
      <c r="M14" s="403">
        <f t="shared" si="2"/>
        <v>4.0000000000000036E-2</v>
      </c>
      <c r="N14" s="404"/>
      <c r="O14" s="403">
        <v>2.0499999999999998</v>
      </c>
      <c r="P14" s="403">
        <v>2.0499999999999998</v>
      </c>
      <c r="Q14" s="403">
        <v>2.04</v>
      </c>
      <c r="R14" s="403">
        <v>2.02</v>
      </c>
      <c r="S14" s="403">
        <v>2.0099999999999998</v>
      </c>
      <c r="T14" s="403">
        <v>2</v>
      </c>
      <c r="U14" s="403">
        <v>2.0099999999999998</v>
      </c>
      <c r="V14" s="403">
        <v>2.0299999999999998</v>
      </c>
      <c r="W14" s="403">
        <f t="shared" si="3"/>
        <v>2</v>
      </c>
      <c r="X14" s="403">
        <f t="shared" si="4"/>
        <v>2.0499999999999998</v>
      </c>
      <c r="Y14" s="403">
        <f t="shared" si="5"/>
        <v>4.9999999999999822E-2</v>
      </c>
    </row>
    <row r="15" spans="1:25" x14ac:dyDescent="0.25">
      <c r="A15" s="401">
        <v>12</v>
      </c>
      <c r="B15" s="401">
        <v>1</v>
      </c>
      <c r="C15" s="403">
        <v>2.85</v>
      </c>
      <c r="D15" s="403">
        <v>2.9</v>
      </c>
      <c r="E15" s="403">
        <v>2.89</v>
      </c>
      <c r="F15" s="403">
        <v>2.9</v>
      </c>
      <c r="G15" s="403">
        <v>2.89</v>
      </c>
      <c r="H15" s="403">
        <v>2.86</v>
      </c>
      <c r="I15" s="403">
        <v>2.85</v>
      </c>
      <c r="J15" s="403">
        <v>2.85</v>
      </c>
      <c r="K15" s="403">
        <f t="shared" si="0"/>
        <v>2.85</v>
      </c>
      <c r="L15" s="403">
        <f t="shared" si="1"/>
        <v>2.9</v>
      </c>
      <c r="M15" s="403">
        <f t="shared" si="2"/>
        <v>4.9999999999999822E-2</v>
      </c>
      <c r="N15" s="404"/>
      <c r="O15" s="403">
        <v>2</v>
      </c>
      <c r="P15" s="403">
        <v>2.04</v>
      </c>
      <c r="Q15" s="403">
        <v>2.0499999999999998</v>
      </c>
      <c r="R15" s="403">
        <v>2.04</v>
      </c>
      <c r="S15" s="403">
        <v>2.02</v>
      </c>
      <c r="T15" s="403">
        <v>2</v>
      </c>
      <c r="U15" s="403">
        <v>2</v>
      </c>
      <c r="V15" s="403">
        <v>1.99</v>
      </c>
      <c r="W15" s="403">
        <f t="shared" si="3"/>
        <v>1.99</v>
      </c>
      <c r="X15" s="403">
        <v>2.04</v>
      </c>
      <c r="Y15" s="403">
        <f t="shared" si="5"/>
        <v>5.0000000000000044E-2</v>
      </c>
    </row>
    <row r="16" spans="1:25" x14ac:dyDescent="0.25">
      <c r="A16" s="401">
        <v>13</v>
      </c>
      <c r="B16" s="401">
        <v>1</v>
      </c>
      <c r="C16" s="403">
        <v>2.86</v>
      </c>
      <c r="D16" s="403">
        <v>2.86</v>
      </c>
      <c r="E16" s="403">
        <v>2.9</v>
      </c>
      <c r="F16" s="403">
        <v>2.9</v>
      </c>
      <c r="G16" s="403">
        <v>2.9</v>
      </c>
      <c r="H16" s="403">
        <v>2.89</v>
      </c>
      <c r="I16" s="403">
        <v>2.88</v>
      </c>
      <c r="J16" s="403">
        <v>2.87</v>
      </c>
      <c r="K16" s="403">
        <f t="shared" si="0"/>
        <v>2.86</v>
      </c>
      <c r="L16" s="403">
        <f t="shared" si="1"/>
        <v>2.9</v>
      </c>
      <c r="M16" s="403">
        <f t="shared" si="2"/>
        <v>4.0000000000000036E-2</v>
      </c>
      <c r="N16" s="404"/>
      <c r="O16" s="403">
        <v>1.99</v>
      </c>
      <c r="P16" s="403">
        <v>1.99</v>
      </c>
      <c r="Q16" s="403">
        <v>2.0299999999999998</v>
      </c>
      <c r="R16" s="403">
        <v>2.04</v>
      </c>
      <c r="S16" s="403">
        <v>2.0299999999999998</v>
      </c>
      <c r="T16" s="403">
        <v>2.02</v>
      </c>
      <c r="U16" s="403">
        <v>2</v>
      </c>
      <c r="V16" s="403">
        <v>2</v>
      </c>
      <c r="W16" s="403">
        <f t="shared" si="3"/>
        <v>1.99</v>
      </c>
      <c r="X16" s="403">
        <f t="shared" si="4"/>
        <v>2.04</v>
      </c>
      <c r="Y16" s="403">
        <f t="shared" si="5"/>
        <v>5.0000000000000044E-2</v>
      </c>
    </row>
    <row r="17" spans="1:25" x14ac:dyDescent="0.25">
      <c r="A17" s="401">
        <v>14</v>
      </c>
      <c r="B17" s="401">
        <v>2</v>
      </c>
      <c r="C17" s="403">
        <v>2.87</v>
      </c>
      <c r="D17" s="403">
        <v>2.86</v>
      </c>
      <c r="E17" s="403">
        <v>2.87</v>
      </c>
      <c r="F17" s="403">
        <v>2.85</v>
      </c>
      <c r="G17" s="403">
        <v>2.85</v>
      </c>
      <c r="H17" s="403">
        <v>2.85</v>
      </c>
      <c r="I17" s="403">
        <v>2.87</v>
      </c>
      <c r="J17" s="403">
        <v>2.86</v>
      </c>
      <c r="K17" s="403">
        <f t="shared" si="0"/>
        <v>2.85</v>
      </c>
      <c r="L17" s="403">
        <f t="shared" si="1"/>
        <v>2.87</v>
      </c>
      <c r="M17" s="403">
        <f t="shared" si="2"/>
        <v>2.0000000000000018E-2</v>
      </c>
      <c r="N17" s="404"/>
      <c r="O17" s="403">
        <v>2</v>
      </c>
      <c r="P17" s="403">
        <v>2</v>
      </c>
      <c r="Q17" s="403">
        <v>2</v>
      </c>
      <c r="R17" s="403">
        <v>2</v>
      </c>
      <c r="S17" s="403">
        <v>1.99</v>
      </c>
      <c r="T17" s="403">
        <v>2</v>
      </c>
      <c r="U17" s="403">
        <v>2.04</v>
      </c>
      <c r="V17" s="403">
        <v>2.0099999999999998</v>
      </c>
      <c r="W17" s="403">
        <f t="shared" si="3"/>
        <v>1.99</v>
      </c>
      <c r="X17" s="403">
        <f t="shared" si="4"/>
        <v>2.04</v>
      </c>
      <c r="Y17" s="403">
        <f t="shared" si="5"/>
        <v>5.0000000000000044E-2</v>
      </c>
    </row>
    <row r="18" spans="1:25" x14ac:dyDescent="0.25">
      <c r="A18" s="401">
        <v>15</v>
      </c>
      <c r="B18" s="401">
        <v>1</v>
      </c>
      <c r="C18" s="403">
        <v>2.88</v>
      </c>
      <c r="D18" s="403">
        <v>2.87</v>
      </c>
      <c r="E18" s="403">
        <v>2.85</v>
      </c>
      <c r="F18" s="403">
        <v>2.85</v>
      </c>
      <c r="G18" s="403">
        <v>2.86</v>
      </c>
      <c r="H18" s="403">
        <v>2.9</v>
      </c>
      <c r="I18" s="403">
        <v>2.9</v>
      </c>
      <c r="J18" s="403">
        <v>2.89</v>
      </c>
      <c r="K18" s="403">
        <f t="shared" si="0"/>
        <v>2.85</v>
      </c>
      <c r="L18" s="403">
        <f t="shared" si="1"/>
        <v>2.9</v>
      </c>
      <c r="M18" s="403">
        <f t="shared" si="2"/>
        <v>4.9999999999999822E-2</v>
      </c>
      <c r="N18" s="404"/>
      <c r="O18" s="403">
        <v>2.0099999999999998</v>
      </c>
      <c r="P18" s="403">
        <v>2</v>
      </c>
      <c r="Q18" s="403">
        <v>2</v>
      </c>
      <c r="R18" s="403">
        <v>2</v>
      </c>
      <c r="S18" s="403">
        <v>2</v>
      </c>
      <c r="T18" s="403">
        <v>2.0299999999999998</v>
      </c>
      <c r="U18" s="403">
        <v>2.0499999999999998</v>
      </c>
      <c r="V18" s="403">
        <v>2.04</v>
      </c>
      <c r="W18" s="403">
        <f t="shared" si="3"/>
        <v>2</v>
      </c>
      <c r="X18" s="403">
        <f t="shared" si="4"/>
        <v>2.0499999999999998</v>
      </c>
      <c r="Y18" s="403">
        <f t="shared" si="5"/>
        <v>4.9999999999999822E-2</v>
      </c>
    </row>
    <row r="20" spans="1:25" x14ac:dyDescent="0.25">
      <c r="A20" s="405"/>
      <c r="B20" s="405"/>
      <c r="C20" s="406"/>
      <c r="D20" s="407" t="s">
        <v>154</v>
      </c>
      <c r="E20" s="407"/>
      <c r="F20" s="408">
        <f>AVERAGE(C4:J18)</f>
        <v>2.872250000000002</v>
      </c>
      <c r="O20" s="405"/>
      <c r="P20" s="405"/>
      <c r="Q20" s="406"/>
      <c r="R20" s="407" t="s">
        <v>154</v>
      </c>
      <c r="S20" s="407"/>
      <c r="T20" s="408">
        <f>AVERAGE(O4:V18)</f>
        <v>2.012666666666667</v>
      </c>
    </row>
    <row r="21" spans="1:25" x14ac:dyDescent="0.25">
      <c r="A21" s="405"/>
      <c r="B21" s="405"/>
      <c r="C21" s="406"/>
      <c r="D21" s="407" t="s">
        <v>155</v>
      </c>
      <c r="E21" s="407"/>
      <c r="F21" s="408">
        <v>0.09</v>
      </c>
      <c r="O21" s="405"/>
      <c r="P21" s="405"/>
      <c r="Q21" s="406"/>
      <c r="R21" s="407" t="s">
        <v>155</v>
      </c>
      <c r="S21" s="407"/>
      <c r="T21" s="406">
        <v>0.1</v>
      </c>
    </row>
    <row r="22" spans="1:25" x14ac:dyDescent="0.25">
      <c r="A22" s="405"/>
      <c r="B22" s="405"/>
      <c r="C22" s="406"/>
      <c r="D22" s="407" t="s">
        <v>156</v>
      </c>
      <c r="E22" s="407"/>
      <c r="F22" s="408">
        <v>0.01</v>
      </c>
      <c r="O22" s="405"/>
      <c r="P22" s="405"/>
      <c r="Q22" s="406"/>
      <c r="R22" s="407" t="s">
        <v>156</v>
      </c>
      <c r="S22" s="407"/>
      <c r="T22" s="406">
        <v>0.01</v>
      </c>
    </row>
    <row r="23" spans="1:25" ht="15" customHeight="1" x14ac:dyDescent="0.25">
      <c r="A23" s="411" t="s">
        <v>157</v>
      </c>
      <c r="B23" s="411"/>
      <c r="C23" s="411"/>
      <c r="D23" s="411"/>
      <c r="E23" s="411"/>
      <c r="F23" s="412">
        <f>+F20+F21+F22</f>
        <v>2.9722500000000016</v>
      </c>
      <c r="G23" s="410"/>
      <c r="O23" s="409" t="s">
        <v>157</v>
      </c>
      <c r="P23" s="409"/>
      <c r="Q23" s="409"/>
      <c r="R23" s="409"/>
      <c r="S23" s="409"/>
      <c r="T23" s="412">
        <f>+T20+T21+T22</f>
        <v>2.1226666666666669</v>
      </c>
      <c r="U23" s="410"/>
    </row>
    <row r="24" spans="1:25" x14ac:dyDescent="0.25">
      <c r="A24" s="411"/>
      <c r="B24" s="411"/>
      <c r="C24" s="411"/>
      <c r="D24" s="411"/>
      <c r="E24" s="411"/>
      <c r="F24" s="412"/>
      <c r="G24" s="410"/>
      <c r="O24" s="409"/>
      <c r="P24" s="409"/>
      <c r="Q24" s="409"/>
      <c r="R24" s="409"/>
      <c r="S24" s="409"/>
      <c r="T24" s="412"/>
      <c r="U24" s="410"/>
    </row>
    <row r="25" spans="1:25" x14ac:dyDescent="0.25">
      <c r="A25" s="411"/>
      <c r="B25" s="411"/>
      <c r="C25" s="411"/>
      <c r="D25" s="411"/>
      <c r="E25" s="411"/>
    </row>
  </sheetData>
  <mergeCells count="14">
    <mergeCell ref="T23:T24"/>
    <mergeCell ref="U23:U24"/>
    <mergeCell ref="A23:E25"/>
    <mergeCell ref="D22:E22"/>
    <mergeCell ref="R22:S22"/>
    <mergeCell ref="F23:F24"/>
    <mergeCell ref="G23:G24"/>
    <mergeCell ref="O23:S24"/>
    <mergeCell ref="B2:D2"/>
    <mergeCell ref="O2:P2"/>
    <mergeCell ref="D20:E20"/>
    <mergeCell ref="R20:S20"/>
    <mergeCell ref="D21:E21"/>
    <mergeCell ref="R21:S21"/>
  </mergeCells>
  <conditionalFormatting sqref="C4:J18">
    <cfRule type="cellIs" dxfId="7" priority="3" operator="greaterThan">
      <formula>2.9</formula>
    </cfRule>
    <cfRule type="cellIs" dxfId="6" priority="4" operator="lessThan">
      <formula>2.8</formula>
    </cfRule>
  </conditionalFormatting>
  <conditionalFormatting sqref="O4:V18">
    <cfRule type="cellIs" dxfId="5" priority="1" operator="greaterThan">
      <formula>2.05</formula>
    </cfRule>
    <cfRule type="cellIs" dxfId="4" priority="2" operator="lessThan">
      <formula>1.95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5"/>
  <sheetViews>
    <sheetView zoomScaleNormal="100" workbookViewId="0">
      <selection activeCell="P14" sqref="P14"/>
    </sheetView>
  </sheetViews>
  <sheetFormatPr defaultRowHeight="15" x14ac:dyDescent="0.25"/>
  <cols>
    <col min="3" max="4" width="4.5703125" style="396" bestFit="1" customWidth="1"/>
    <col min="5" max="5" width="7.85546875" style="396" customWidth="1"/>
    <col min="6" max="7" width="4.5703125" style="396" bestFit="1" customWidth="1"/>
    <col min="8" max="8" width="5.42578125" style="396" customWidth="1"/>
    <col min="9" max="10" width="4.5703125" style="396" bestFit="1" customWidth="1"/>
    <col min="11" max="22" width="9.140625" style="396"/>
  </cols>
  <sheetData>
    <row r="1" spans="1:25" x14ac:dyDescent="0.25">
      <c r="A1" t="s">
        <v>158</v>
      </c>
      <c r="T1" s="396" t="s">
        <v>145</v>
      </c>
    </row>
    <row r="2" spans="1:25" ht="21" x14ac:dyDescent="0.35">
      <c r="A2" s="397">
        <v>2</v>
      </c>
      <c r="B2" s="398" t="s">
        <v>146</v>
      </c>
      <c r="C2" s="398"/>
      <c r="D2" s="398"/>
      <c r="E2" s="396" t="s">
        <v>147</v>
      </c>
      <c r="O2" s="399" t="s">
        <v>148</v>
      </c>
      <c r="P2" s="399"/>
      <c r="Q2" s="396" t="s">
        <v>149</v>
      </c>
    </row>
    <row r="3" spans="1:25" x14ac:dyDescent="0.25">
      <c r="A3" s="400"/>
      <c r="B3" s="400" t="s">
        <v>150</v>
      </c>
      <c r="C3" s="401">
        <v>1</v>
      </c>
      <c r="D3" s="401">
        <v>2</v>
      </c>
      <c r="E3" s="401">
        <v>3</v>
      </c>
      <c r="F3" s="401">
        <v>4</v>
      </c>
      <c r="G3" s="401">
        <v>5</v>
      </c>
      <c r="H3" s="401">
        <v>6</v>
      </c>
      <c r="I3" s="401">
        <v>7</v>
      </c>
      <c r="J3" s="401">
        <v>8</v>
      </c>
      <c r="K3" s="401" t="s">
        <v>151</v>
      </c>
      <c r="L3" s="401" t="s">
        <v>152</v>
      </c>
      <c r="M3" s="401" t="s">
        <v>153</v>
      </c>
      <c r="N3" s="402"/>
      <c r="O3" s="401">
        <v>1</v>
      </c>
      <c r="P3" s="401">
        <v>2</v>
      </c>
      <c r="Q3" s="401">
        <v>3</v>
      </c>
      <c r="R3" s="401">
        <v>4</v>
      </c>
      <c r="S3" s="401">
        <v>5</v>
      </c>
      <c r="T3" s="401">
        <v>6</v>
      </c>
      <c r="U3" s="401">
        <v>7</v>
      </c>
      <c r="V3" s="401">
        <v>8</v>
      </c>
      <c r="W3" s="401" t="s">
        <v>151</v>
      </c>
      <c r="X3" s="401" t="s">
        <v>152</v>
      </c>
      <c r="Y3" s="401" t="s">
        <v>153</v>
      </c>
    </row>
    <row r="4" spans="1:25" x14ac:dyDescent="0.25">
      <c r="A4" s="401">
        <v>1</v>
      </c>
      <c r="B4" s="401">
        <v>2</v>
      </c>
      <c r="C4" s="403">
        <v>2.84</v>
      </c>
      <c r="D4" s="403">
        <v>2.84</v>
      </c>
      <c r="E4" s="403">
        <v>2.83</v>
      </c>
      <c r="F4" s="403">
        <v>2.85</v>
      </c>
      <c r="G4" s="403">
        <v>2.83</v>
      </c>
      <c r="H4" s="403">
        <v>2.84</v>
      </c>
      <c r="I4" s="403">
        <v>2.86</v>
      </c>
      <c r="J4" s="403">
        <v>2.86</v>
      </c>
      <c r="K4" s="403">
        <f>MIN(C4:J4)</f>
        <v>2.83</v>
      </c>
      <c r="L4" s="403">
        <f>MAX(C4:J4)</f>
        <v>2.86</v>
      </c>
      <c r="M4" s="403">
        <f>+L4-K4</f>
        <v>2.9999999999999805E-2</v>
      </c>
      <c r="N4" s="404"/>
      <c r="O4" s="403">
        <v>2</v>
      </c>
      <c r="P4" s="403">
        <v>1.99</v>
      </c>
      <c r="Q4" s="403">
        <v>1.99</v>
      </c>
      <c r="R4" s="403">
        <v>1.98</v>
      </c>
      <c r="S4" s="403">
        <v>2</v>
      </c>
      <c r="T4" s="403">
        <v>1.97</v>
      </c>
      <c r="U4" s="403">
        <v>1.98</v>
      </c>
      <c r="V4" s="403">
        <v>2</v>
      </c>
      <c r="W4" s="403">
        <f>MIN(O4:V4)</f>
        <v>1.97</v>
      </c>
      <c r="X4" s="403">
        <f>MAX(O4:V4)</f>
        <v>2</v>
      </c>
      <c r="Y4" s="403">
        <f>+X4-W4</f>
        <v>3.0000000000000027E-2</v>
      </c>
    </row>
    <row r="5" spans="1:25" x14ac:dyDescent="0.25">
      <c r="A5" s="401">
        <v>2</v>
      </c>
      <c r="B5" s="401">
        <v>2</v>
      </c>
      <c r="C5" s="403">
        <v>2.87</v>
      </c>
      <c r="D5" s="403">
        <v>2.85</v>
      </c>
      <c r="E5" s="403">
        <v>2.85</v>
      </c>
      <c r="F5" s="403">
        <v>2.84</v>
      </c>
      <c r="G5" s="403">
        <v>2.86</v>
      </c>
      <c r="H5" s="403">
        <v>2.85</v>
      </c>
      <c r="I5" s="403">
        <v>2.85</v>
      </c>
      <c r="J5" s="403">
        <v>2.87</v>
      </c>
      <c r="K5" s="403">
        <f t="shared" ref="K5:K18" si="0">MIN(C5:J5)</f>
        <v>2.84</v>
      </c>
      <c r="L5" s="403">
        <f t="shared" ref="L5:L18" si="1">MAX(C5:J5)</f>
        <v>2.87</v>
      </c>
      <c r="M5" s="403">
        <f t="shared" ref="M5:M18" si="2">+L5-K5</f>
        <v>3.0000000000000249E-2</v>
      </c>
      <c r="N5" s="404"/>
      <c r="O5" s="403">
        <v>2</v>
      </c>
      <c r="P5" s="403">
        <v>1.99</v>
      </c>
      <c r="Q5" s="403">
        <v>2</v>
      </c>
      <c r="R5" s="403">
        <v>2</v>
      </c>
      <c r="S5" s="403">
        <v>2</v>
      </c>
      <c r="T5" s="403">
        <v>1.98</v>
      </c>
      <c r="U5" s="403">
        <v>1.98</v>
      </c>
      <c r="V5" s="403">
        <v>1.99</v>
      </c>
      <c r="W5" s="403">
        <f t="shared" ref="W5:W18" si="3">MIN(O5:V5)</f>
        <v>1.98</v>
      </c>
      <c r="X5" s="403">
        <f t="shared" ref="X5:X18" si="4">MAX(O5:V5)</f>
        <v>2</v>
      </c>
      <c r="Y5" s="403">
        <f t="shared" ref="Y5:Y18" si="5">+X5-W5</f>
        <v>2.0000000000000018E-2</v>
      </c>
    </row>
    <row r="6" spans="1:25" x14ac:dyDescent="0.25">
      <c r="A6" s="401">
        <v>3</v>
      </c>
      <c r="B6" s="401">
        <v>1</v>
      </c>
      <c r="C6" s="403">
        <v>2.84</v>
      </c>
      <c r="D6" s="403">
        <v>2.82</v>
      </c>
      <c r="E6" s="403">
        <v>2.84</v>
      </c>
      <c r="F6" s="403">
        <v>2.85</v>
      </c>
      <c r="G6" s="403">
        <v>2.86</v>
      </c>
      <c r="H6" s="403">
        <v>2.85</v>
      </c>
      <c r="I6" s="403">
        <v>2.83</v>
      </c>
      <c r="J6" s="403">
        <v>2.83</v>
      </c>
      <c r="K6" s="403">
        <f t="shared" si="0"/>
        <v>2.82</v>
      </c>
      <c r="L6" s="403">
        <f t="shared" si="1"/>
        <v>2.86</v>
      </c>
      <c r="M6" s="403">
        <f t="shared" si="2"/>
        <v>4.0000000000000036E-2</v>
      </c>
      <c r="N6" s="404"/>
      <c r="O6" s="403">
        <v>1.99</v>
      </c>
      <c r="P6" s="403">
        <v>1.98</v>
      </c>
      <c r="Q6" s="403">
        <v>1.98</v>
      </c>
      <c r="R6" s="403">
        <v>1.99</v>
      </c>
      <c r="S6" s="403">
        <v>1.99</v>
      </c>
      <c r="T6" s="403">
        <v>1.99</v>
      </c>
      <c r="U6" s="403">
        <v>1.99</v>
      </c>
      <c r="V6" s="403">
        <v>1.99</v>
      </c>
      <c r="W6" s="403">
        <f t="shared" si="3"/>
        <v>1.98</v>
      </c>
      <c r="X6" s="403">
        <f t="shared" si="4"/>
        <v>1.99</v>
      </c>
      <c r="Y6" s="403">
        <f t="shared" si="5"/>
        <v>1.0000000000000009E-2</v>
      </c>
    </row>
    <row r="7" spans="1:25" x14ac:dyDescent="0.25">
      <c r="A7" s="401">
        <v>4</v>
      </c>
      <c r="B7" s="401">
        <v>1</v>
      </c>
      <c r="C7" s="403">
        <v>2.84</v>
      </c>
      <c r="D7" s="403">
        <v>2.82</v>
      </c>
      <c r="E7" s="403">
        <v>2.82</v>
      </c>
      <c r="F7" s="403">
        <v>2.85</v>
      </c>
      <c r="G7" s="403">
        <v>2.86</v>
      </c>
      <c r="H7" s="403">
        <v>2.85</v>
      </c>
      <c r="I7" s="403">
        <v>2.83</v>
      </c>
      <c r="J7" s="403">
        <v>2.83</v>
      </c>
      <c r="K7" s="403">
        <f t="shared" si="0"/>
        <v>2.82</v>
      </c>
      <c r="L7" s="403">
        <f t="shared" si="1"/>
        <v>2.86</v>
      </c>
      <c r="M7" s="403">
        <f t="shared" si="2"/>
        <v>4.0000000000000036E-2</v>
      </c>
      <c r="N7" s="404"/>
      <c r="O7" s="403">
        <v>1.99</v>
      </c>
      <c r="P7" s="403">
        <v>1.97</v>
      </c>
      <c r="Q7" s="403">
        <v>1.99</v>
      </c>
      <c r="R7" s="403">
        <v>1.99</v>
      </c>
      <c r="S7" s="403">
        <v>2</v>
      </c>
      <c r="T7" s="403">
        <v>1.98</v>
      </c>
      <c r="U7" s="403">
        <v>1.99</v>
      </c>
      <c r="V7" s="403">
        <v>1.99</v>
      </c>
      <c r="W7" s="403">
        <f t="shared" si="3"/>
        <v>1.97</v>
      </c>
      <c r="X7" s="403">
        <f t="shared" si="4"/>
        <v>2</v>
      </c>
      <c r="Y7" s="403">
        <f t="shared" si="5"/>
        <v>3.0000000000000027E-2</v>
      </c>
    </row>
    <row r="8" spans="1:25" x14ac:dyDescent="0.25">
      <c r="A8" s="401">
        <v>5</v>
      </c>
      <c r="B8" s="401">
        <v>2</v>
      </c>
      <c r="C8" s="403">
        <v>2.86</v>
      </c>
      <c r="D8" s="403">
        <v>2.84</v>
      </c>
      <c r="E8" s="403">
        <v>2.84</v>
      </c>
      <c r="F8" s="403">
        <v>2.84</v>
      </c>
      <c r="G8" s="403">
        <v>2.85</v>
      </c>
      <c r="H8" s="403">
        <v>2.83</v>
      </c>
      <c r="I8" s="403">
        <v>2.84</v>
      </c>
      <c r="J8" s="403">
        <v>2.85</v>
      </c>
      <c r="K8" s="403">
        <f t="shared" si="0"/>
        <v>2.83</v>
      </c>
      <c r="L8" s="403">
        <f t="shared" si="1"/>
        <v>2.86</v>
      </c>
      <c r="M8" s="403">
        <f t="shared" si="2"/>
        <v>2.9999999999999805E-2</v>
      </c>
      <c r="N8" s="404"/>
      <c r="O8" s="403">
        <v>2</v>
      </c>
      <c r="P8" s="403">
        <v>1.98</v>
      </c>
      <c r="Q8" s="403">
        <v>1.99</v>
      </c>
      <c r="R8" s="403">
        <v>1.99</v>
      </c>
      <c r="S8" s="403">
        <v>1.98</v>
      </c>
      <c r="T8" s="403">
        <v>1.98</v>
      </c>
      <c r="U8" s="403">
        <v>1.99</v>
      </c>
      <c r="V8" s="403">
        <v>2</v>
      </c>
      <c r="W8" s="403">
        <f t="shared" si="3"/>
        <v>1.98</v>
      </c>
      <c r="X8" s="403">
        <f t="shared" si="4"/>
        <v>2</v>
      </c>
      <c r="Y8" s="403">
        <f t="shared" si="5"/>
        <v>2.0000000000000018E-2</v>
      </c>
    </row>
    <row r="9" spans="1:25" x14ac:dyDescent="0.25">
      <c r="A9" s="401">
        <v>6</v>
      </c>
      <c r="B9" s="401">
        <v>1</v>
      </c>
      <c r="C9" s="403">
        <v>2.84</v>
      </c>
      <c r="D9" s="403">
        <v>2.82</v>
      </c>
      <c r="E9" s="403">
        <v>2.82</v>
      </c>
      <c r="F9" s="403">
        <v>2.85</v>
      </c>
      <c r="G9" s="403">
        <v>2.86</v>
      </c>
      <c r="H9" s="403">
        <v>2.85</v>
      </c>
      <c r="I9" s="403">
        <v>2.84</v>
      </c>
      <c r="J9" s="403">
        <v>2.84</v>
      </c>
      <c r="K9" s="403">
        <f t="shared" si="0"/>
        <v>2.82</v>
      </c>
      <c r="L9" s="403">
        <f t="shared" si="1"/>
        <v>2.86</v>
      </c>
      <c r="M9" s="403">
        <f t="shared" si="2"/>
        <v>4.0000000000000036E-2</v>
      </c>
      <c r="N9" s="404"/>
      <c r="O9" s="403">
        <v>1.99</v>
      </c>
      <c r="P9" s="403">
        <v>1.97</v>
      </c>
      <c r="Q9" s="403">
        <v>1.98</v>
      </c>
      <c r="R9" s="403">
        <v>2</v>
      </c>
      <c r="S9" s="403">
        <v>2</v>
      </c>
      <c r="T9" s="403">
        <v>1.99</v>
      </c>
      <c r="U9" s="403">
        <v>1.98</v>
      </c>
      <c r="V9" s="403">
        <v>1.99</v>
      </c>
      <c r="W9" s="403">
        <f t="shared" si="3"/>
        <v>1.97</v>
      </c>
      <c r="X9" s="403">
        <f t="shared" si="4"/>
        <v>2</v>
      </c>
      <c r="Y9" s="403">
        <f t="shared" si="5"/>
        <v>3.0000000000000027E-2</v>
      </c>
    </row>
    <row r="10" spans="1:25" x14ac:dyDescent="0.25">
      <c r="A10" s="401">
        <v>7</v>
      </c>
      <c r="B10" s="401">
        <v>2</v>
      </c>
      <c r="C10" s="403">
        <v>2.86</v>
      </c>
      <c r="D10" s="403">
        <v>2.84</v>
      </c>
      <c r="E10" s="403">
        <v>2.84</v>
      </c>
      <c r="F10" s="403">
        <v>2.83</v>
      </c>
      <c r="G10" s="403">
        <v>2.85</v>
      </c>
      <c r="H10" s="403">
        <v>2.83</v>
      </c>
      <c r="I10" s="403">
        <v>2.84</v>
      </c>
      <c r="J10" s="403">
        <v>2.85</v>
      </c>
      <c r="K10" s="403">
        <f t="shared" si="0"/>
        <v>2.83</v>
      </c>
      <c r="L10" s="403">
        <f t="shared" si="1"/>
        <v>2.86</v>
      </c>
      <c r="M10" s="403">
        <f t="shared" si="2"/>
        <v>2.9999999999999805E-2</v>
      </c>
      <c r="N10" s="404"/>
      <c r="O10" s="403">
        <v>2</v>
      </c>
      <c r="P10" s="403">
        <v>1.98</v>
      </c>
      <c r="Q10" s="403">
        <v>1.99</v>
      </c>
      <c r="R10" s="403">
        <v>1.98</v>
      </c>
      <c r="S10" s="403">
        <v>1.99</v>
      </c>
      <c r="T10" s="403">
        <v>1.98</v>
      </c>
      <c r="U10" s="403">
        <v>1.99</v>
      </c>
      <c r="V10" s="403">
        <v>2</v>
      </c>
      <c r="W10" s="403">
        <f t="shared" si="3"/>
        <v>1.98</v>
      </c>
      <c r="X10" s="403">
        <f t="shared" si="4"/>
        <v>2</v>
      </c>
      <c r="Y10" s="403">
        <f t="shared" si="5"/>
        <v>2.0000000000000018E-2</v>
      </c>
    </row>
    <row r="11" spans="1:25" x14ac:dyDescent="0.25">
      <c r="A11" s="401">
        <v>8</v>
      </c>
      <c r="B11" s="401">
        <v>2</v>
      </c>
      <c r="C11" s="403">
        <v>2.86</v>
      </c>
      <c r="D11" s="403">
        <v>2.86</v>
      </c>
      <c r="E11" s="403">
        <v>2.84</v>
      </c>
      <c r="F11" s="403">
        <v>2.85</v>
      </c>
      <c r="G11" s="403">
        <v>2.85</v>
      </c>
      <c r="H11" s="403">
        <v>2.84</v>
      </c>
      <c r="I11" s="403">
        <v>2.85</v>
      </c>
      <c r="J11" s="403">
        <v>2.86</v>
      </c>
      <c r="K11" s="403">
        <f t="shared" si="0"/>
        <v>2.84</v>
      </c>
      <c r="L11" s="403">
        <f t="shared" si="1"/>
        <v>2.86</v>
      </c>
      <c r="M11" s="403">
        <f t="shared" si="2"/>
        <v>2.0000000000000018E-2</v>
      </c>
      <c r="N11" s="404"/>
      <c r="O11" s="403">
        <v>2</v>
      </c>
      <c r="P11" s="403">
        <v>1.98</v>
      </c>
      <c r="Q11" s="403">
        <v>1.98</v>
      </c>
      <c r="R11" s="403">
        <v>1.99</v>
      </c>
      <c r="S11" s="403">
        <v>1.99</v>
      </c>
      <c r="T11" s="403">
        <v>1.98</v>
      </c>
      <c r="U11" s="403">
        <v>1.99</v>
      </c>
      <c r="V11" s="403">
        <v>2</v>
      </c>
      <c r="W11" s="403">
        <f t="shared" si="3"/>
        <v>1.98</v>
      </c>
      <c r="X11" s="403">
        <f t="shared" si="4"/>
        <v>2</v>
      </c>
      <c r="Y11" s="403">
        <f t="shared" si="5"/>
        <v>2.0000000000000018E-2</v>
      </c>
    </row>
    <row r="12" spans="1:25" x14ac:dyDescent="0.25">
      <c r="A12" s="401">
        <v>9</v>
      </c>
      <c r="B12" s="401">
        <v>1</v>
      </c>
      <c r="C12" s="403">
        <v>2.84</v>
      </c>
      <c r="D12" s="403">
        <v>2.83</v>
      </c>
      <c r="E12" s="403">
        <v>2.83</v>
      </c>
      <c r="F12" s="403">
        <v>2.86</v>
      </c>
      <c r="G12" s="403">
        <v>2.86</v>
      </c>
      <c r="H12" s="403">
        <v>2.85</v>
      </c>
      <c r="I12" s="403">
        <v>2.84</v>
      </c>
      <c r="J12" s="403">
        <v>2.84</v>
      </c>
      <c r="K12" s="403">
        <f t="shared" si="0"/>
        <v>2.83</v>
      </c>
      <c r="L12" s="403">
        <f t="shared" si="1"/>
        <v>2.86</v>
      </c>
      <c r="M12" s="403">
        <f t="shared" si="2"/>
        <v>2.9999999999999805E-2</v>
      </c>
      <c r="N12" s="404"/>
      <c r="O12" s="403">
        <v>1.99</v>
      </c>
      <c r="P12" s="403">
        <v>1.97</v>
      </c>
      <c r="Q12" s="403">
        <v>1.99</v>
      </c>
      <c r="R12" s="403">
        <v>1.99</v>
      </c>
      <c r="S12" s="403">
        <v>1.99</v>
      </c>
      <c r="T12" s="403">
        <v>1.98</v>
      </c>
      <c r="U12" s="403">
        <v>1.99</v>
      </c>
      <c r="V12" s="403">
        <v>2</v>
      </c>
      <c r="W12" s="403">
        <f t="shared" si="3"/>
        <v>1.97</v>
      </c>
      <c r="X12" s="403">
        <f t="shared" si="4"/>
        <v>2</v>
      </c>
      <c r="Y12" s="403">
        <f t="shared" si="5"/>
        <v>3.0000000000000027E-2</v>
      </c>
    </row>
    <row r="13" spans="1:25" x14ac:dyDescent="0.25">
      <c r="A13" s="401">
        <v>10</v>
      </c>
      <c r="B13" s="401">
        <v>1</v>
      </c>
      <c r="C13" s="403">
        <v>2.84</v>
      </c>
      <c r="D13" s="403">
        <v>2.82</v>
      </c>
      <c r="E13" s="403">
        <v>2.82</v>
      </c>
      <c r="F13" s="403">
        <v>2.85</v>
      </c>
      <c r="G13" s="403">
        <v>2.86</v>
      </c>
      <c r="H13" s="403">
        <v>2.84</v>
      </c>
      <c r="I13" s="403">
        <v>2.84</v>
      </c>
      <c r="J13" s="403">
        <v>2.84</v>
      </c>
      <c r="K13" s="403">
        <f t="shared" si="0"/>
        <v>2.82</v>
      </c>
      <c r="L13" s="403">
        <f t="shared" si="1"/>
        <v>2.86</v>
      </c>
      <c r="M13" s="403">
        <f t="shared" si="2"/>
        <v>4.0000000000000036E-2</v>
      </c>
      <c r="N13" s="404"/>
      <c r="O13" s="403">
        <v>1.99</v>
      </c>
      <c r="P13" s="403">
        <v>1.97</v>
      </c>
      <c r="Q13" s="403">
        <v>1.98</v>
      </c>
      <c r="R13" s="403">
        <v>1.99</v>
      </c>
      <c r="S13" s="403">
        <v>2</v>
      </c>
      <c r="T13" s="403">
        <v>1.98</v>
      </c>
      <c r="U13" s="403">
        <v>1.99</v>
      </c>
      <c r="V13" s="403">
        <v>1.99</v>
      </c>
      <c r="W13" s="403">
        <f t="shared" si="3"/>
        <v>1.97</v>
      </c>
      <c r="X13" s="403">
        <f t="shared" si="4"/>
        <v>2</v>
      </c>
      <c r="Y13" s="403">
        <f t="shared" si="5"/>
        <v>3.0000000000000027E-2</v>
      </c>
    </row>
    <row r="14" spans="1:25" x14ac:dyDescent="0.25">
      <c r="A14" s="401">
        <v>11</v>
      </c>
      <c r="B14" s="401">
        <v>1</v>
      </c>
      <c r="C14" s="403">
        <v>2.84</v>
      </c>
      <c r="D14" s="403">
        <v>2.82</v>
      </c>
      <c r="E14" s="403">
        <v>2.82</v>
      </c>
      <c r="F14" s="403">
        <v>2.85</v>
      </c>
      <c r="G14" s="403">
        <v>2.86</v>
      </c>
      <c r="H14" s="403">
        <v>2.86</v>
      </c>
      <c r="I14" s="403">
        <v>2.85</v>
      </c>
      <c r="J14" s="403">
        <v>2.83</v>
      </c>
      <c r="K14" s="403">
        <f t="shared" si="0"/>
        <v>2.82</v>
      </c>
      <c r="L14" s="403">
        <f t="shared" si="1"/>
        <v>2.86</v>
      </c>
      <c r="M14" s="403">
        <f t="shared" si="2"/>
        <v>4.0000000000000036E-2</v>
      </c>
      <c r="N14" s="404"/>
      <c r="O14" s="403">
        <v>1.99</v>
      </c>
      <c r="P14" s="403">
        <v>1.98</v>
      </c>
      <c r="Q14" s="403">
        <v>1.98</v>
      </c>
      <c r="R14" s="403">
        <v>1.99</v>
      </c>
      <c r="S14" s="403">
        <v>2</v>
      </c>
      <c r="T14" s="403">
        <v>1.99</v>
      </c>
      <c r="U14" s="403">
        <v>1.99</v>
      </c>
      <c r="V14" s="403">
        <v>1.99</v>
      </c>
      <c r="W14" s="403">
        <f t="shared" si="3"/>
        <v>1.98</v>
      </c>
      <c r="X14" s="403">
        <f t="shared" si="4"/>
        <v>2</v>
      </c>
      <c r="Y14" s="403">
        <f t="shared" si="5"/>
        <v>2.0000000000000018E-2</v>
      </c>
    </row>
    <row r="15" spans="1:25" x14ac:dyDescent="0.25">
      <c r="A15" s="401">
        <v>12</v>
      </c>
      <c r="B15" s="401">
        <v>1</v>
      </c>
      <c r="C15" s="403">
        <v>2.84</v>
      </c>
      <c r="D15" s="403">
        <v>2.82</v>
      </c>
      <c r="E15" s="403">
        <v>2.83</v>
      </c>
      <c r="F15" s="403">
        <v>2.85</v>
      </c>
      <c r="G15" s="403">
        <v>2.86</v>
      </c>
      <c r="H15" s="403">
        <v>2.84</v>
      </c>
      <c r="I15" s="403">
        <v>2.84</v>
      </c>
      <c r="J15" s="403">
        <v>2.83</v>
      </c>
      <c r="K15" s="403">
        <f t="shared" si="0"/>
        <v>2.82</v>
      </c>
      <c r="L15" s="403">
        <f t="shared" si="1"/>
        <v>2.86</v>
      </c>
      <c r="M15" s="403">
        <f t="shared" si="2"/>
        <v>4.0000000000000036E-2</v>
      </c>
      <c r="N15" s="404"/>
      <c r="O15" s="403">
        <v>1.98</v>
      </c>
      <c r="P15" s="403">
        <v>1.97</v>
      </c>
      <c r="Q15" s="403">
        <v>1.98</v>
      </c>
      <c r="R15" s="403">
        <v>1.99</v>
      </c>
      <c r="S15" s="403">
        <v>1.99</v>
      </c>
      <c r="T15" s="403">
        <v>1.98</v>
      </c>
      <c r="U15" s="403">
        <v>1.99</v>
      </c>
      <c r="V15" s="403">
        <v>1.98</v>
      </c>
      <c r="W15" s="403">
        <f t="shared" si="3"/>
        <v>1.97</v>
      </c>
      <c r="X15" s="403">
        <f t="shared" si="4"/>
        <v>1.99</v>
      </c>
      <c r="Y15" s="403">
        <f t="shared" si="5"/>
        <v>2.0000000000000018E-2</v>
      </c>
    </row>
    <row r="16" spans="1:25" x14ac:dyDescent="0.25">
      <c r="A16" s="401">
        <v>13</v>
      </c>
      <c r="B16" s="401">
        <v>1</v>
      </c>
      <c r="C16" s="403">
        <v>2.84</v>
      </c>
      <c r="D16" s="403">
        <v>2.82</v>
      </c>
      <c r="E16" s="403">
        <v>2.83</v>
      </c>
      <c r="F16" s="403">
        <v>2.85</v>
      </c>
      <c r="G16" s="403">
        <v>2.86</v>
      </c>
      <c r="H16" s="403">
        <v>2.85</v>
      </c>
      <c r="I16" s="403">
        <v>2.83</v>
      </c>
      <c r="J16" s="403">
        <v>2.83</v>
      </c>
      <c r="K16" s="403">
        <f t="shared" si="0"/>
        <v>2.82</v>
      </c>
      <c r="L16" s="403">
        <f t="shared" si="1"/>
        <v>2.86</v>
      </c>
      <c r="M16" s="403">
        <f t="shared" si="2"/>
        <v>4.0000000000000036E-2</v>
      </c>
      <c r="N16" s="404"/>
      <c r="O16" s="403">
        <v>1.99</v>
      </c>
      <c r="P16" s="403">
        <v>1.98</v>
      </c>
      <c r="Q16" s="403">
        <v>1.98</v>
      </c>
      <c r="R16" s="403">
        <v>1.99</v>
      </c>
      <c r="S16" s="403">
        <v>1.99</v>
      </c>
      <c r="T16" s="403">
        <v>1.98</v>
      </c>
      <c r="U16" s="403">
        <v>1.99</v>
      </c>
      <c r="V16" s="403">
        <v>1.99</v>
      </c>
      <c r="W16" s="403">
        <f t="shared" si="3"/>
        <v>1.98</v>
      </c>
      <c r="X16" s="403">
        <f t="shared" si="4"/>
        <v>1.99</v>
      </c>
      <c r="Y16" s="403">
        <f t="shared" si="5"/>
        <v>1.0000000000000009E-2</v>
      </c>
    </row>
    <row r="17" spans="1:25" x14ac:dyDescent="0.25">
      <c r="A17" s="401">
        <v>14</v>
      </c>
      <c r="B17" s="401">
        <v>2</v>
      </c>
      <c r="C17" s="403">
        <v>2.86</v>
      </c>
      <c r="D17" s="403">
        <v>2.86</v>
      </c>
      <c r="E17" s="403">
        <v>2.85</v>
      </c>
      <c r="F17" s="403">
        <v>2.83</v>
      </c>
      <c r="G17" s="403">
        <v>2.85</v>
      </c>
      <c r="H17" s="403">
        <v>2.83</v>
      </c>
      <c r="I17" s="403">
        <v>2.85</v>
      </c>
      <c r="J17" s="403">
        <v>2.86</v>
      </c>
      <c r="K17" s="403">
        <f t="shared" si="0"/>
        <v>2.83</v>
      </c>
      <c r="L17" s="403">
        <f t="shared" si="1"/>
        <v>2.86</v>
      </c>
      <c r="M17" s="403">
        <f t="shared" si="2"/>
        <v>2.9999999999999805E-2</v>
      </c>
      <c r="N17" s="404"/>
      <c r="O17" s="403">
        <v>2</v>
      </c>
      <c r="P17" s="403">
        <v>1.98</v>
      </c>
      <c r="Q17" s="403">
        <v>1.99</v>
      </c>
      <c r="R17" s="403">
        <v>1.97</v>
      </c>
      <c r="S17" s="403">
        <v>1.98</v>
      </c>
      <c r="T17" s="403">
        <v>1.98</v>
      </c>
      <c r="U17" s="403">
        <v>1.99</v>
      </c>
      <c r="V17" s="403">
        <v>2</v>
      </c>
      <c r="W17" s="403">
        <f t="shared" si="3"/>
        <v>1.97</v>
      </c>
      <c r="X17" s="403">
        <f t="shared" si="4"/>
        <v>2</v>
      </c>
      <c r="Y17" s="403">
        <f t="shared" si="5"/>
        <v>3.0000000000000027E-2</v>
      </c>
    </row>
    <row r="18" spans="1:25" x14ac:dyDescent="0.25">
      <c r="A18" s="401">
        <v>15</v>
      </c>
      <c r="B18" s="401">
        <v>1</v>
      </c>
      <c r="C18" s="403">
        <v>2.84</v>
      </c>
      <c r="D18" s="403">
        <v>2.83</v>
      </c>
      <c r="E18" s="403">
        <v>2.83</v>
      </c>
      <c r="F18" s="403">
        <v>2.85</v>
      </c>
      <c r="G18" s="403">
        <v>2.86</v>
      </c>
      <c r="H18" s="403">
        <v>2.85</v>
      </c>
      <c r="I18" s="403">
        <v>2.84</v>
      </c>
      <c r="J18" s="403">
        <v>2.84</v>
      </c>
      <c r="K18" s="403">
        <f t="shared" si="0"/>
        <v>2.83</v>
      </c>
      <c r="L18" s="403">
        <f t="shared" si="1"/>
        <v>2.86</v>
      </c>
      <c r="M18" s="403">
        <f t="shared" si="2"/>
        <v>2.9999999999999805E-2</v>
      </c>
      <c r="N18" s="404"/>
      <c r="O18" s="403">
        <v>2</v>
      </c>
      <c r="P18" s="403">
        <v>1.99</v>
      </c>
      <c r="Q18" s="403">
        <v>1.99</v>
      </c>
      <c r="R18" s="403">
        <v>2</v>
      </c>
      <c r="S18" s="403">
        <v>2</v>
      </c>
      <c r="T18" s="403">
        <v>1.99</v>
      </c>
      <c r="U18" s="403">
        <v>1.99</v>
      </c>
      <c r="V18" s="403">
        <v>2</v>
      </c>
      <c r="W18" s="403">
        <f t="shared" si="3"/>
        <v>1.99</v>
      </c>
      <c r="X18" s="403">
        <f t="shared" si="4"/>
        <v>2</v>
      </c>
      <c r="Y18" s="403">
        <f t="shared" si="5"/>
        <v>1.0000000000000009E-2</v>
      </c>
    </row>
    <row r="20" spans="1:25" x14ac:dyDescent="0.25">
      <c r="A20" s="405"/>
      <c r="B20" s="405"/>
      <c r="C20" s="406"/>
      <c r="D20" s="407" t="s">
        <v>154</v>
      </c>
      <c r="E20" s="407"/>
      <c r="F20" s="408">
        <f>AVERAGE(C4:J18)</f>
        <v>2.8430833333333339</v>
      </c>
      <c r="O20" s="405"/>
      <c r="P20" s="405"/>
      <c r="Q20" s="406"/>
      <c r="R20" s="407" t="s">
        <v>154</v>
      </c>
      <c r="S20" s="407"/>
      <c r="T20" s="408">
        <f>AVERAGE(O4:V18)</f>
        <v>1.9881666666666673</v>
      </c>
    </row>
    <row r="21" spans="1:25" x14ac:dyDescent="0.25">
      <c r="A21" s="405"/>
      <c r="B21" s="405"/>
      <c r="C21" s="406"/>
      <c r="D21" s="407" t="s">
        <v>155</v>
      </c>
      <c r="E21" s="407"/>
      <c r="F21" s="408">
        <v>0.09</v>
      </c>
      <c r="O21" s="405"/>
      <c r="P21" s="405"/>
      <c r="Q21" s="406"/>
      <c r="R21" s="407" t="s">
        <v>155</v>
      </c>
      <c r="S21" s="407"/>
      <c r="T21" s="406">
        <v>0.09</v>
      </c>
    </row>
    <row r="22" spans="1:25" x14ac:dyDescent="0.25">
      <c r="A22" s="405"/>
      <c r="B22" s="405"/>
      <c r="C22" s="406"/>
      <c r="D22" s="407" t="s">
        <v>156</v>
      </c>
      <c r="E22" s="407"/>
      <c r="F22" s="408">
        <v>0.01</v>
      </c>
      <c r="O22" s="405"/>
      <c r="P22" s="405"/>
      <c r="Q22" s="406"/>
      <c r="R22" s="407" t="s">
        <v>156</v>
      </c>
      <c r="S22" s="407"/>
      <c r="T22" s="406">
        <v>0.01</v>
      </c>
    </row>
    <row r="23" spans="1:25" x14ac:dyDescent="0.25">
      <c r="A23" s="409" t="s">
        <v>157</v>
      </c>
      <c r="B23" s="409"/>
      <c r="C23" s="409"/>
      <c r="D23" s="409"/>
      <c r="E23" s="409"/>
      <c r="F23" s="410">
        <f>+F20+F21+F22</f>
        <v>2.9430833333333335</v>
      </c>
      <c r="G23" s="410"/>
      <c r="O23" s="409" t="s">
        <v>157</v>
      </c>
      <c r="P23" s="409"/>
      <c r="Q23" s="409"/>
      <c r="R23" s="409"/>
      <c r="S23" s="409"/>
      <c r="T23" s="410">
        <f>+T20+T21+T22</f>
        <v>2.0881666666666669</v>
      </c>
      <c r="U23" s="410"/>
    </row>
    <row r="24" spans="1:25" x14ac:dyDescent="0.25">
      <c r="A24" s="409"/>
      <c r="B24" s="409"/>
      <c r="C24" s="409"/>
      <c r="D24" s="409"/>
      <c r="E24" s="409"/>
      <c r="F24" s="410"/>
      <c r="G24" s="410"/>
      <c r="O24" s="409"/>
      <c r="P24" s="409"/>
      <c r="Q24" s="409"/>
      <c r="R24" s="409"/>
      <c r="S24" s="409"/>
      <c r="T24" s="410"/>
      <c r="U24" s="410"/>
    </row>
    <row r="25" spans="1:25" ht="14.25" customHeight="1" x14ac:dyDescent="0.25"/>
  </sheetData>
  <mergeCells count="14">
    <mergeCell ref="T23:T24"/>
    <mergeCell ref="U23:U24"/>
    <mergeCell ref="D22:E22"/>
    <mergeCell ref="R22:S22"/>
    <mergeCell ref="A23:E24"/>
    <mergeCell ref="F23:F24"/>
    <mergeCell ref="G23:G24"/>
    <mergeCell ref="O23:S24"/>
    <mergeCell ref="B2:D2"/>
    <mergeCell ref="O2:P2"/>
    <mergeCell ref="D20:E20"/>
    <mergeCell ref="R20:S20"/>
    <mergeCell ref="D21:E21"/>
    <mergeCell ref="R21:S21"/>
  </mergeCells>
  <conditionalFormatting sqref="C4:J18">
    <cfRule type="cellIs" dxfId="3" priority="3" operator="greaterThan">
      <formula>2.9</formula>
    </cfRule>
    <cfRule type="cellIs" dxfId="2" priority="4" operator="lessThan">
      <formula>2.8</formula>
    </cfRule>
  </conditionalFormatting>
  <conditionalFormatting sqref="O4:V18">
    <cfRule type="cellIs" dxfId="1" priority="1" operator="greaterThan">
      <formula>2.05</formula>
    </cfRule>
    <cfRule type="cellIs" dxfId="0" priority="2" operator="lessThan">
      <formula>1.95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CAPA</vt:lpstr>
      <vt:lpstr>Marking</vt:lpstr>
      <vt:lpstr>final Inspection</vt:lpstr>
      <vt:lpstr>C101 -Gauge Size</vt:lpstr>
      <vt:lpstr>C101-22.12.22</vt:lpstr>
      <vt:lpstr>CAPA!Print_Area</vt:lpstr>
      <vt:lpstr>Marking!Print_Area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SHASHANK VHANGUTE</dc:creator>
  <cp:lastModifiedBy>Dell</cp:lastModifiedBy>
  <cp:lastPrinted>2022-11-18T07:19:52Z</cp:lastPrinted>
  <dcterms:created xsi:type="dcterms:W3CDTF">2021-08-03T05:58:08Z</dcterms:created>
  <dcterms:modified xsi:type="dcterms:W3CDTF">2022-12-22T15:47:16Z</dcterms:modified>
</cp:coreProperties>
</file>