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ffice\Desktop\"/>
    </mc:Choice>
  </mc:AlternateContent>
  <bookViews>
    <workbookView xWindow="0" yWindow="0" windowWidth="19200" windowHeight="7650" activeTab="1"/>
  </bookViews>
  <sheets>
    <sheet name="System Audit" sheetId="1" r:id="rId1"/>
    <sheet name="Sheet1" sheetId="2" r:id="rId2"/>
  </sheets>
  <definedNames>
    <definedName name="_xlnm._FilterDatabase" localSheetId="0" hidden="1">'System Audit'!$A$45:$I$188</definedName>
    <definedName name="_xlnm.Print_Area" localSheetId="0">'System Audit'!$A$1:$J$198</definedName>
    <definedName name="_xlnm.Print_Titles" localSheetId="0">'System Audit'!$1:$1</definedName>
    <definedName name="Z_4C5CF459_CF7A_40C6_8133_C087E48CB34C_.wvu.FilterData" localSheetId="0" hidden="1">'System Audit'!$A$45:$I$188</definedName>
    <definedName name="Z_4C5CF459_CF7A_40C6_8133_C087E48CB34C_.wvu.PrintTitles" localSheetId="0" hidden="1">'System Audit'!$1:$1</definedName>
  </definedNames>
  <calcPr calcId="162913"/>
  <customWorkbookViews>
    <customWorkbookView name="HARSHAD TANDALE (853568) - Personal View" guid="{4C5CF459-CF7A-40C6-8133-C087E48CB34C}" mergeInterval="0" personalView="1" maximized="1" xWindow="-8" yWindow="-8" windowWidth="1382" windowHeight="744" activeSheetId="1" showComments="commIndAndComment"/>
  </customWorkbookViews>
</workbook>
</file>

<file path=xl/calcChain.xml><?xml version="1.0" encoding="utf-8"?>
<calcChain xmlns="http://schemas.openxmlformats.org/spreadsheetml/2006/main">
  <c r="F160" i="1" l="1"/>
  <c r="F103" i="1" l="1"/>
  <c r="F97" i="1"/>
  <c r="F188" i="1" l="1"/>
  <c r="F166" i="1"/>
  <c r="F115" i="1"/>
  <c r="F70" i="1"/>
  <c r="F48" i="1" l="1"/>
  <c r="F196" i="1" l="1"/>
  <c r="F43" i="1" s="1"/>
  <c r="G43" i="1" s="1"/>
  <c r="F193" i="1"/>
  <c r="F42" i="1" s="1"/>
  <c r="G42" i="1" s="1"/>
  <c r="F59" i="1"/>
  <c r="F26" i="1" s="1"/>
  <c r="G26" i="1" s="1"/>
  <c r="F53" i="1"/>
  <c r="F25" i="1" s="1"/>
  <c r="G25" i="1" s="1"/>
  <c r="F24" i="1"/>
  <c r="G24" i="1" s="1"/>
  <c r="F27" i="1"/>
  <c r="G27" i="1" s="1"/>
  <c r="F84" i="1"/>
  <c r="F28" i="1" s="1"/>
  <c r="G28" i="1" s="1"/>
  <c r="F41" i="1"/>
  <c r="G41" i="1" s="1"/>
  <c r="F183" i="1"/>
  <c r="F40" i="1" s="1"/>
  <c r="G40" i="1" s="1"/>
  <c r="F176" i="1"/>
  <c r="F39" i="1" s="1"/>
  <c r="G39" i="1" s="1"/>
  <c r="F171" i="1"/>
  <c r="F37" i="1"/>
  <c r="G37" i="1" s="1"/>
  <c r="F36" i="1"/>
  <c r="G36" i="1" s="1"/>
  <c r="F149" i="1"/>
  <c r="F35" i="1" s="1"/>
  <c r="G35" i="1" s="1"/>
  <c r="F138" i="1"/>
  <c r="F34" i="1" s="1"/>
  <c r="G34" i="1" s="1"/>
  <c r="F131" i="1"/>
  <c r="F33" i="1" s="1"/>
  <c r="G33" i="1" s="1"/>
  <c r="F121" i="1"/>
  <c r="F32" i="1" s="1"/>
  <c r="G32" i="1" s="1"/>
  <c r="F31" i="1"/>
  <c r="G31" i="1" s="1"/>
  <c r="F30" i="1"/>
  <c r="G30" i="1" s="1"/>
  <c r="F29" i="1"/>
  <c r="G29" i="1" s="1"/>
  <c r="E44" i="1"/>
  <c r="F38" i="1" l="1"/>
  <c r="G38" i="1" s="1"/>
  <c r="G44" i="1" s="1"/>
</calcChain>
</file>

<file path=xl/sharedStrings.xml><?xml version="1.0" encoding="utf-8"?>
<sst xmlns="http://schemas.openxmlformats.org/spreadsheetml/2006/main" count="374" uniqueCount="308">
  <si>
    <t>Supplier Information</t>
  </si>
  <si>
    <t>Score</t>
  </si>
  <si>
    <t>Root Cause analysis and corrective action response are completed within agreed upon time frame.</t>
  </si>
  <si>
    <t>1. Business System</t>
  </si>
  <si>
    <t>2. Organization Structure</t>
  </si>
  <si>
    <t>5. Purchasing and Sub-Supplier Management</t>
  </si>
  <si>
    <t>7. Shop Floor Layout and Material Handling System</t>
  </si>
  <si>
    <t>8. Process Controls</t>
  </si>
  <si>
    <t>9. Machine Up keeping and Preventive Maintenance</t>
  </si>
  <si>
    <t>10. Controls on Tooling and Fixturing</t>
  </si>
  <si>
    <t>11. Measurement System Analysis and Gauging Controls</t>
  </si>
  <si>
    <t>13. Confirmation to Quality of Finished Product - PTC (Protect The Customer)</t>
  </si>
  <si>
    <t>14. Packing and Storage of Finished Products</t>
  </si>
  <si>
    <t>6. Incoming Material Storage, Inspection and Issue System</t>
  </si>
  <si>
    <t>15 Process Change Management</t>
  </si>
  <si>
    <t>11.MSA and Gauging Controls</t>
  </si>
  <si>
    <t>13. PTC (Protect The Customer)</t>
  </si>
  <si>
    <t xml:space="preserve">14. Packing and Storage </t>
  </si>
  <si>
    <t>Wt.</t>
  </si>
  <si>
    <t>Mark</t>
  </si>
  <si>
    <t>Sr No</t>
  </si>
  <si>
    <t>Remark</t>
  </si>
  <si>
    <t>No Compliance</t>
  </si>
  <si>
    <t>System is in place (Complying)</t>
  </si>
  <si>
    <t>System is in place but needs improvement</t>
  </si>
  <si>
    <t>Criteria</t>
  </si>
  <si>
    <t>Marks Achieved</t>
  </si>
  <si>
    <t>Wtg.</t>
  </si>
  <si>
    <t>Supplier System Evaluation</t>
  </si>
  <si>
    <t>Supplier Name:-</t>
  </si>
  <si>
    <t>Location:-</t>
  </si>
  <si>
    <t>Assessed By:-</t>
  </si>
  <si>
    <t>Foundry</t>
  </si>
  <si>
    <t>______</t>
  </si>
  <si>
    <t>Other</t>
  </si>
  <si>
    <t>Assembly         ______</t>
  </si>
  <si>
    <t>Other        _______</t>
  </si>
  <si>
    <t>Date:-              ______</t>
  </si>
  <si>
    <t>19.Training</t>
  </si>
  <si>
    <t>19. Training</t>
  </si>
  <si>
    <t>75 ~ 100</t>
  </si>
  <si>
    <t>Approved</t>
  </si>
  <si>
    <t>60 ~ 74.9</t>
  </si>
  <si>
    <t>Less Than 60</t>
  </si>
  <si>
    <t>Rejected</t>
  </si>
  <si>
    <r>
      <t xml:space="preserve">20.1 </t>
    </r>
    <r>
      <rPr>
        <sz val="14"/>
        <rFont val="Verdana"/>
        <family val="2"/>
      </rPr>
      <t>*</t>
    </r>
  </si>
  <si>
    <t>Supplier Proprietary Design</t>
  </si>
  <si>
    <t>% Score Achieved</t>
  </si>
  <si>
    <t>Scoring Guideline for the Auditors</t>
  </si>
  <si>
    <t>7%</t>
  </si>
  <si>
    <t>1.2 *</t>
  </si>
  <si>
    <t>4.1 *</t>
  </si>
  <si>
    <t>4.2 *</t>
  </si>
  <si>
    <t>5.3 *</t>
  </si>
  <si>
    <t>5.4 *</t>
  </si>
  <si>
    <t>5.7 *</t>
  </si>
  <si>
    <t>8.3 *</t>
  </si>
  <si>
    <t>9.1 *</t>
  </si>
  <si>
    <t>10.2 *</t>
  </si>
  <si>
    <t>10.5 *</t>
  </si>
  <si>
    <t>11.1 *</t>
  </si>
  <si>
    <t>12.1 *</t>
  </si>
  <si>
    <t>12.2 *</t>
  </si>
  <si>
    <t>12.5 *</t>
  </si>
  <si>
    <t>13.1 *</t>
  </si>
  <si>
    <t>13.2 *</t>
  </si>
  <si>
    <t>13.9 *</t>
  </si>
  <si>
    <t>14.1 *</t>
  </si>
  <si>
    <t>15.1 *</t>
  </si>
  <si>
    <r>
      <t xml:space="preserve">
</t>
    </r>
    <r>
      <rPr>
        <sz val="10"/>
        <rFont val="Verdana"/>
        <family val="2"/>
      </rPr>
      <t xml:space="preserve"> 2%</t>
    </r>
  </si>
  <si>
    <t>Clarity of roles and responsibility is established at an individual level for all employees.</t>
  </si>
  <si>
    <t>Non Disclosure Agreement with Endurance is signed by supplier and a copy of the same exists with the supplier.</t>
  </si>
  <si>
    <t xml:space="preserve">Stage wise drawings inline with latest revision for all components are prepared by supplier and issued for production. </t>
  </si>
  <si>
    <t>Raw material and component specific inspection check sheets are available with supplier.</t>
  </si>
  <si>
    <t>Material Test certificates exist for each lot of material and verification is conducted by comparing with required standard specifications.</t>
  </si>
  <si>
    <t>Records of in-house and third party material inspection are being maintained against each lot and these records are traceable to material receipt data. (invoices)</t>
  </si>
  <si>
    <t>Norms are followed for inventory levels of raw material and BOP items.</t>
  </si>
  <si>
    <t>Material issue system exists inline with daily production plan.</t>
  </si>
  <si>
    <t>FIFO (First in First Out) is maintained for all incoming materials.</t>
  </si>
  <si>
    <t>Updated process work instructions are documented, are easy to understand, are available to operators, and are being followed. Operators are trained for first piece in process inspection as mentioned in the control plan.</t>
  </si>
  <si>
    <t xml:space="preserve">List of critical spares along with defined inventory levels is created and implemented. </t>
  </si>
  <si>
    <t>Records of breakdown maintenance and preventive maintenance are maintained. Analysis of breakdown is conducted.</t>
  </si>
  <si>
    <t>A system exists for identification for dies, tools and fixtures. (incl. part numbers, being used at which process)</t>
  </si>
  <si>
    <t>Drawings of all dies, tools and fixtures are available with supplier.</t>
  </si>
  <si>
    <t>A checklist is created for preventive maintenance of dies, tools and fixtures.</t>
  </si>
  <si>
    <t>In-house facility is available for routine and preventive maintenance of dies, tools and fixtures.</t>
  </si>
  <si>
    <t xml:space="preserve">Minimum stock of critical spares for dies, tools, and fixtures is maintained by supplier. </t>
  </si>
  <si>
    <t xml:space="preserve">A qualified internal calibrator is available if supplier calibrates measuring devices internally. The calibrating methods and instructions for internally-calibrated devices are documented. </t>
  </si>
  <si>
    <t xml:space="preserve">Customer problems are documented and communicated to operators / inspectors along with the corrective and preventative actions. Assigned operators/ inspectors are implementing identified actions. </t>
  </si>
  <si>
    <t>Provision of safety measures is taken by supplier. (incl. fire extinguishers, emergency exists)</t>
  </si>
  <si>
    <t>Shop floor is designed with adequate daylight, fresh air circulation, and fume extractors.</t>
  </si>
  <si>
    <t>17. Environmental and Legal/ Statutory Compliances</t>
  </si>
  <si>
    <t>ERP system exists. (similar to SAP, Talley)</t>
  </si>
  <si>
    <t>Sufficient space is allocated for offices, labs, training hall, and meeting rooms. Infrastructure exists for identified facilities.</t>
  </si>
  <si>
    <t>Mutually agreed packing standards are used by supplier.</t>
  </si>
  <si>
    <t>Finished products are stored properly at final inspection stage and are handled properly up to FG Store.</t>
  </si>
  <si>
    <t>A defined system exists for in-house rework.</t>
  </si>
  <si>
    <t>A defined system exists for rejection/scrap.</t>
  </si>
  <si>
    <t>Prevention of rust , dust and burrs in finish products is taken care of by supplier.</t>
  </si>
  <si>
    <t>A system is followed to allocate identification marks for inspector wise traceability of rejection.</t>
  </si>
  <si>
    <t>A system is followed for recording and monitoring rejection, conducting rejection analysis and communicating feedback to concerned people for corrective and preventive actions.</t>
  </si>
  <si>
    <t>20.Category specific facility evaluation</t>
  </si>
  <si>
    <t>17.4*</t>
  </si>
  <si>
    <t>17.5*</t>
  </si>
  <si>
    <t>17.3*</t>
  </si>
  <si>
    <t>17.1*</t>
  </si>
  <si>
    <t>A defined and structured methodology is followed for purchasing raw material , BOPs, consumables, machinery, and other purchased items.</t>
  </si>
  <si>
    <t>20. Category Specific Facility Evaluation</t>
  </si>
  <si>
    <t>Environmental Management System (EMS/OHSAS) is followed by supplier.
All points covered in all notice(s)/ litigation(s) received from government authorities in last two years are addressed.</t>
  </si>
  <si>
    <t xml:space="preserve">Measurement system Analysis (MSA) study is conducted on defined frequency . </t>
  </si>
  <si>
    <t>17.2#</t>
  </si>
  <si>
    <t>System is in place but not evident</t>
  </si>
  <si>
    <t>Forging     _______</t>
  </si>
  <si>
    <t xml:space="preserve">Stamping </t>
  </si>
  <si>
    <t>Spring</t>
  </si>
  <si>
    <t>Plastic Moulding  _______</t>
  </si>
  <si>
    <t>Rubber Moulding</t>
  </si>
  <si>
    <t xml:space="preserve">Proprietary </t>
  </si>
  <si>
    <t>ETL Design</t>
  </si>
  <si>
    <t>Nature Of Business</t>
  </si>
  <si>
    <t>Financial Capability</t>
  </si>
  <si>
    <t>Succession Planning</t>
  </si>
  <si>
    <t>_______</t>
  </si>
  <si>
    <t>Note</t>
  </si>
  <si>
    <t>Eligibility Criteria</t>
  </si>
  <si>
    <t>Evaluated By :-</t>
  </si>
  <si>
    <t>Signature &amp; Date</t>
  </si>
  <si>
    <t xml:space="preserve">OK                   Not OK </t>
  </si>
  <si>
    <t>OK                   Not OK</t>
  </si>
  <si>
    <t>Approved with 
Conditions</t>
  </si>
  <si>
    <t xml:space="preserve">Business Ethics </t>
  </si>
  <si>
    <t>On Site Audit Score</t>
  </si>
  <si>
    <r>
      <t xml:space="preserve">A process exists to assure timely review, distribute and implement all customer engineering standards/specifications/ changes. (incl. a record of the date on which each change is implemented in production)
</t>
    </r>
    <r>
      <rPr>
        <i/>
        <sz val="10"/>
        <rFont val="Verdana"/>
        <family val="2"/>
      </rPr>
      <t>In case of revision in PQCS/ Control plan, Work instructions and inspection standard change should be clearly visible.</t>
    </r>
  </si>
  <si>
    <r>
      <t xml:space="preserve">Sub-suppliers are being audited with pre-defined frequency and necessary corrective and preventive actions are being implemented in case of non conformities.
</t>
    </r>
    <r>
      <rPr>
        <i/>
        <sz val="10"/>
        <rFont val="Verdana"/>
        <family val="2"/>
      </rPr>
      <t>Check for verification result of Countermeasure implementation at sub supplier</t>
    </r>
  </si>
  <si>
    <r>
      <t xml:space="preserve">A system exists for ensuring only calibrated gauges/instruments are being used in the process and final inspection.
</t>
    </r>
    <r>
      <rPr>
        <i/>
        <sz val="10"/>
        <rFont val="Verdana"/>
        <family val="2"/>
      </rPr>
      <t>Check for Inspection Standard Agreement, All Types of Inspection Equipment are available 'Individual Control no. are etched or Check label there on respective IMTE</t>
    </r>
  </si>
  <si>
    <r>
      <t xml:space="preserve">Calibration status is readily available to operators along with timeline. 
</t>
    </r>
    <r>
      <rPr>
        <i/>
        <sz val="10"/>
        <rFont val="Verdana"/>
        <family val="2"/>
      </rPr>
      <t>Calibration plan for all equipment is available and traceability with NABL
Storage area with proper identification</t>
    </r>
  </si>
  <si>
    <t xml:space="preserve">Targets for customer complaint and in-house PPM are defined. Targets are communicated to all concerned. </t>
  </si>
  <si>
    <r>
      <t xml:space="preserve">Final inspectors are qualified and trained for final inspection.
</t>
    </r>
    <r>
      <rPr>
        <i/>
        <sz val="10"/>
        <rFont val="Verdana"/>
        <family val="2"/>
      </rPr>
      <t>Operator is able to judge as per limit samples</t>
    </r>
  </si>
  <si>
    <r>
      <t xml:space="preserve">A FIFO system is followed at FG storage.
</t>
    </r>
    <r>
      <rPr>
        <i/>
        <sz val="10"/>
        <rFont val="Verdana"/>
        <family val="2"/>
      </rPr>
      <t>Tracking of Lot No/ Manufacturing date from Invoice No.</t>
    </r>
  </si>
  <si>
    <t>Employees are trained to perform their jobs. The qualifications of employees are reviewed.</t>
  </si>
  <si>
    <t>Specific checklist for PM is created and implemented.</t>
  </si>
  <si>
    <r>
      <t xml:space="preserve">First Five Piece Approval (FFPA) system exists for setup and process parameters are set at start of set up change, shift change , tool change, after preventative/breakdown maintenance, offset /error setting in machine program.
- </t>
    </r>
    <r>
      <rPr>
        <i/>
        <sz val="10"/>
        <rFont val="Verdana"/>
        <family val="2"/>
      </rPr>
      <t>Clear Mention of control parameters about Work-start of each Process for Machine, Mold, Jig etc.'
- Work start Check List approval from line supervisor Proper controls to achieve PP1=MP cycle time.</t>
    </r>
  </si>
  <si>
    <t>Statutory Compliance</t>
  </si>
  <si>
    <r>
      <t xml:space="preserve">Contingency plans are prepared to satisfy customer requirements in the event of emergencies. (incl. utility interruptions, labour shortages, key equipment failures)
</t>
    </r>
    <r>
      <rPr>
        <i/>
        <sz val="10"/>
        <rFont val="Verdana"/>
        <family val="2"/>
      </rPr>
      <t>Awareness system for taking approval of contingency plan</t>
    </r>
  </si>
  <si>
    <t>Drawings with revisions, and copies of Endurance standards (incl. raw material, surface treatment, Heat treatment, testing and validation) are present with supplier.</t>
  </si>
  <si>
    <t>Statistical Process Control is being used to evaluate the production processes, wherever applicable. Run chart for significant characteristics is maintained by supplier.</t>
  </si>
  <si>
    <t xml:space="preserve">A system is adopted for preventive maintenance of tool dies , tools and fixtures. Records of same are available with supplier. </t>
  </si>
  <si>
    <r>
      <t xml:space="preserve">Standardization/revisions of PFD, PFMEA, control plan are created w.r.t changes and improvements.
</t>
    </r>
    <r>
      <rPr>
        <i/>
        <sz val="10"/>
        <rFont val="Verdana"/>
        <family val="2"/>
      </rPr>
      <t>Updatation of control plan/ Oprn standard/ WI for past problems FMEA/ PQCS having identified critical parts</t>
    </r>
  </si>
  <si>
    <t>A defined packing and storage system exists. (incl. component wise storage space, stacking height)</t>
  </si>
  <si>
    <t>Nature of Material or Service to be Provided to ETL</t>
  </si>
  <si>
    <r>
      <rPr>
        <b/>
        <sz val="10"/>
        <rFont val="Verdana"/>
        <family val="2"/>
      </rPr>
      <t>Observations/Evidences</t>
    </r>
    <r>
      <rPr>
        <b/>
        <sz val="9"/>
        <rFont val="Verdana"/>
        <family val="2"/>
      </rPr>
      <t xml:space="preserve">
</t>
    </r>
    <r>
      <rPr>
        <sz val="9"/>
        <rFont val="Verdana"/>
        <family val="2"/>
      </rPr>
      <t>( To be recorded clearly for NC / Improvement)</t>
    </r>
  </si>
  <si>
    <t>A system exists for communication to end customer (ETL) if shortfall observed which may lead to delivery loss to customer</t>
  </si>
  <si>
    <t>A system exists for Monthly Scheduling to Sub Suppliers / Raw Material Suppliers in line with customer schedules including ramp up plan communication from customer if any.</t>
  </si>
  <si>
    <t xml:space="preserve">A system exists for SOB allocation in case of more than 1 Sub Suppliers / Raw Material Suppliers, Capacity assessment/ planning at RM supplier details are available and norms for inventory also defined. </t>
  </si>
  <si>
    <t>A delivery adherence against given schedules to sub suppliers / Raw material suppliers is being monitored and appropriate timely actions are being initiated to prevent delivery failure at customer end.</t>
  </si>
  <si>
    <t>5.9 *</t>
  </si>
  <si>
    <t>Raw Material</t>
  </si>
  <si>
    <t>Auditee Team:-</t>
  </si>
  <si>
    <t>Contact Person:-:-</t>
  </si>
  <si>
    <t>Direct/Indirect to ETL:-</t>
  </si>
  <si>
    <r>
      <t xml:space="preserve">A properly demarked area exists for unloading, inspection and storage of material.
</t>
    </r>
    <r>
      <rPr>
        <i/>
        <sz val="10"/>
        <rFont val="Verdana"/>
        <family val="2"/>
      </rPr>
      <t>Check for defined Area and material identification for Defective material.
Time limit for disposal of Defective material.
Identify place, Check Point, disposal of old material to avoid mix-up</t>
    </r>
  </si>
  <si>
    <t>A system is adopted for tool life study, tool life monitoring and repair/replacement of tools.
Repaired production tooling is qualified prior to production use. Results are documented.</t>
  </si>
  <si>
    <t>A system exists for calibration of measuring and test equipment's.
- Environment control wrt Temp..
- Check Sheet available which Mention about Temp., Humidity, Floor strength, Vibration, Levelling etc. for usage.</t>
  </si>
  <si>
    <r>
      <t xml:space="preserve">Required tools and inspection equipment are identified for each operation and are utilized as specified.
</t>
    </r>
    <r>
      <rPr>
        <b/>
        <i/>
        <sz val="10"/>
        <rFont val="Verdana"/>
        <family val="2"/>
      </rPr>
      <t xml:space="preserve">- </t>
    </r>
    <r>
      <rPr>
        <i/>
        <sz val="10"/>
        <rFont val="Verdana"/>
        <family val="2"/>
      </rPr>
      <t>Operation standard/ WI to have Important control Points, Inspection Method, Frequency, Manufacturing Condition to be same with PQCS-II/ Control plan
- Zero Setting of Inspection Equipment before start, Check Calibration date before use.
'Required Temp., Humidity, Floor strength, Vibration, Levelling are available</t>
    </r>
  </si>
  <si>
    <t>4.7 *</t>
  </si>
  <si>
    <r>
      <t xml:space="preserve">1S/2S, housekeeping, cleanliness of machines and equipment, bins, gangway marking , visual identification of machines equipment, WIP,FG storage, and departments are maintained.
</t>
    </r>
    <r>
      <rPr>
        <i/>
        <sz val="10"/>
        <rFont val="Verdana"/>
        <family val="2"/>
      </rPr>
      <t>Instructions on shop floors clearly define the 3S/5S activities. Audit as per check sheet</t>
    </r>
  </si>
  <si>
    <t>Judgment on eligibility Criteria (Applicable in case of new supplier only)</t>
  </si>
  <si>
    <t>2.1*</t>
  </si>
  <si>
    <t>3.1 #</t>
  </si>
  <si>
    <t>Management reviews are conducted at regular intervals  to verify effectiveness of the management systems.
Department wise goals and objectives are defined and measured in line with supplier's goals and results are in line with the set targets.
Check for 'Q' Target as per Updated Quality Policy</t>
  </si>
  <si>
    <t>4. Document Controls &amp; New Product Development</t>
  </si>
  <si>
    <t>Product and capacity requirements are understood by the supplier.  Actions are planned and implemented to meet requirements.</t>
  </si>
  <si>
    <t>A system exists for PPAP documentation and approval of sub-suppliers.</t>
  </si>
  <si>
    <t xml:space="preserve">A system and facility in place for maintenance, replenishment and cleaning of trolleys, bins, pallets, racks </t>
  </si>
  <si>
    <t xml:space="preserve">Adequately designed material handling facility exists. (trolleys, bins, pallets, racks, lifters, crane, etc.) to prevent dent and damages due to metal to metal contact </t>
  </si>
  <si>
    <t xml:space="preserve">A system exists for colour codification to prevent mix up of OK/rework/rejected products and ensure separate storage based on product classification. </t>
  </si>
  <si>
    <t>18.1 *</t>
  </si>
  <si>
    <t>18.3 *</t>
  </si>
  <si>
    <t>A system exists for on job training. Evaluation of job training is conducted. Skill matrix is available for all levels.</t>
  </si>
  <si>
    <t>6.5 *</t>
  </si>
  <si>
    <t>8.7 *</t>
  </si>
  <si>
    <r>
      <t>Infrastructure is available for final inspection. (incl. inspection table, proper illumination, visual instruction for inspection sequence, pictorial displays on defect phenomena's \, reference samples for visual defects, required gauges and measuring instruments)</t>
    </r>
    <r>
      <rPr>
        <b/>
        <i/>
        <sz val="10"/>
        <color rgb="FFFF0000"/>
        <rFont val="Verdana"/>
        <family val="2"/>
      </rPr>
      <t/>
    </r>
  </si>
  <si>
    <t xml:space="preserve">3. Quality Management System </t>
  </si>
  <si>
    <t>A prioritized action plan is maintained and implemented for continuous improvement as it relates to cost reduction, productivity enhancement initiatives, process characteristic variations.</t>
  </si>
  <si>
    <t>Is supplier team is aware on ETL SQM and category specific performance Targets, Do they have copy of SQM &amp; its acknowledge, compliance declaration submitted to ETL.</t>
  </si>
  <si>
    <t>A proper layout of shop floor is created inline with defined process flow diagram.
Unidirectional and single piece / batch flow of material as applicable</t>
  </si>
  <si>
    <t>5. Purchasing &amp; Sub-Supplier Management</t>
  </si>
  <si>
    <t>3. Quality Management System</t>
  </si>
  <si>
    <t>4. Document Controls &amp; NPD</t>
  </si>
  <si>
    <t>16. IT Infrastructure and Facilities</t>
  </si>
  <si>
    <t>18. Identification &amp; Traceability System</t>
  </si>
  <si>
    <t xml:space="preserve">A documented system exists for end to end (RM to Dispatch) identification and traceability, </t>
  </si>
  <si>
    <r>
      <t xml:space="preserve">A customer-focused strategy is developed and deployed.
</t>
    </r>
    <r>
      <rPr>
        <i/>
        <sz val="10"/>
        <rFont val="Verdana"/>
        <family val="2"/>
      </rPr>
      <t xml:space="preserve">(e.g. Business Plan Review Mechanism Evaluation on regular time and comment closure)
Supplier's alignment / strategy towards ETL to be checked with discussion on Capacity planned, readiness for Investments and specific improvements if any </t>
    </r>
  </si>
  <si>
    <r>
      <t xml:space="preserve">A well defined organization structure with leadership roles  is developed and deployed.
</t>
    </r>
    <r>
      <rPr>
        <i/>
        <sz val="10"/>
        <rFont val="Verdana"/>
        <family val="2"/>
      </rPr>
      <t>Check for- Availability of following must details
- Succession plan, Design Team, Development Team, Quality Team &amp;  Mass Production Team
Detail Human Resource Mapping &amp; Man Power allocation controls available.</t>
    </r>
  </si>
  <si>
    <r>
      <t xml:space="preserve">A single point of contact has been nominated to deal with Endurance requirements. (incl. quality, delivery, NPD), QA Head and QA engineers for all shift working are in place at plant supplying / planned to supply to Endurance.
</t>
    </r>
    <r>
      <rPr>
        <i/>
        <sz val="10"/>
        <rFont val="Verdana"/>
        <family val="2"/>
      </rPr>
      <t xml:space="preserve">Delegation list availability in case of Person in charge absent </t>
    </r>
  </si>
  <si>
    <t>Quality Management System (ISO9001/IATF16949) exists, Certificate is valid and issued with IAF Logo by renown certification agency, closure of NC's if any during certification / surveillance audit by 3rd party.</t>
  </si>
  <si>
    <t>Drawings for input raw material (incl. forging, casting) is prepared by supplier and approved by Concern authorities of suppliers and ETL as applicable.</t>
  </si>
  <si>
    <t>PPAP for all components being supplied to customers is submitted and signed copy of PSW and other PPAP documents exist with supplier.</t>
  </si>
  <si>
    <r>
      <t xml:space="preserve">Process flow diagrams and PFMEA are updated for current process flow and customer complaint/EFR/Warranty failure modes.
</t>
    </r>
    <r>
      <rPr>
        <i/>
        <sz val="10"/>
        <rFont val="Verdana"/>
        <family val="2"/>
      </rPr>
      <t>Check for Following-</t>
    </r>
    <r>
      <rPr>
        <sz val="10"/>
        <rFont val="Verdana"/>
        <family val="2"/>
      </rPr>
      <t xml:space="preserve"> </t>
    </r>
    <r>
      <rPr>
        <i/>
        <sz val="10"/>
        <rFont val="Verdana"/>
        <family val="2"/>
      </rPr>
      <t xml:space="preserve">
1. Process sequence from receiving Stage to Dispatch.
2. Important control parameters, appropriate tolerances, inspection facilities/ method and frequency to be clearly indicated in PQCS/ CP.</t>
    </r>
  </si>
  <si>
    <r>
      <t>List of approved sub-suppliers along with component and process details is available.</t>
    </r>
    <r>
      <rPr>
        <strike/>
        <sz val="10"/>
        <rFont val="Verdana"/>
        <family val="2"/>
      </rPr>
      <t xml:space="preserve">
</t>
    </r>
    <r>
      <rPr>
        <i/>
        <sz val="10"/>
        <rFont val="Verdana"/>
        <family val="2"/>
      </rPr>
      <t>Supplier's sub- supplier list need to Verify with Endurance approved/ recommended suppliers for applicable critical category</t>
    </r>
  </si>
  <si>
    <r>
      <t xml:space="preserve">A defined and structured methodology (For new / existing supplier) is followed to control sub-suppliers. (incl. process change management, quality, capacity)
</t>
    </r>
    <r>
      <rPr>
        <i/>
        <sz val="10"/>
        <rFont val="Verdana"/>
        <family val="2"/>
      </rPr>
      <t>Such as Inspection Agreement to include Quality related requirement wrt Product and Process Quality</t>
    </r>
  </si>
  <si>
    <r>
      <t xml:space="preserve">A defined location is set for each type of material. (incl. raw material, components, consumables, maintenance spares) &amp; material is identified for its type / grade/size  etc.
</t>
    </r>
    <r>
      <rPr>
        <i/>
        <sz val="10"/>
        <rFont val="Verdana"/>
        <family val="2"/>
      </rPr>
      <t>e.g. Condition wrt Temp, Moisture and Humidity, Control of Storage duration as applicable</t>
    </r>
  </si>
  <si>
    <t>MSDS (Material Safety Data Sheet) exists for applicable items and same should be available at respective stage, storage condition is ensured as defined in MSDS, how Shelf life &amp; FIFO of applicable chemicals / items is monitored, check for expiry date monitoring system etc.</t>
  </si>
  <si>
    <t>Testing facilities are available. (incl. spectrometers, UTM, Hardness tester, etc.) Checks are carried out at defined frequency .</t>
  </si>
  <si>
    <t>A plan exists for defined third party material testing of mechanical and chemical properties, same should be done with NABL Accredited lab.</t>
  </si>
  <si>
    <t>7.2 *</t>
  </si>
  <si>
    <t>7.3 *</t>
  </si>
  <si>
    <t>Validation of special processes ( incl. painting, powder coating, plating, welding, heat treatment, forging etc.) is conducted and recorded.</t>
  </si>
  <si>
    <t xml:space="preserve">Process parameters linked with past and probable defects are identified. Required controls  are implemented to prevent the same. </t>
  </si>
  <si>
    <r>
      <t xml:space="preserve">Clear roles and responsibilities are defined for operators, supervisors, quality engineers,  and managers especially in case of abnormal situations related to quality, process parameters and equipment failure. 
</t>
    </r>
    <r>
      <rPr>
        <i/>
        <sz val="10"/>
        <rFont val="Verdana"/>
        <family val="2"/>
      </rPr>
      <t>- In case of any abnormal condition - Approval for Top Management. (e.g.  Equipment breakdown, Jig damage, power failure etc.) Date/ time and lot tracking of abnormal condition.
Shop floor Operator understand clearly about Purpose &amp; contents of Lot-control Verification by Interview with Operator or line Leader.</t>
    </r>
  </si>
  <si>
    <t>List of kaizens /Poka yokes with the status of implementation &amp; verification system is available</t>
  </si>
  <si>
    <t>Plan is prepared for preventative maintenance of machines, equipment's and utility items and being followed</t>
  </si>
  <si>
    <t>9.4 *</t>
  </si>
  <si>
    <t>A system exists for inspection of dies, tools and fixtures before handing over to production.
Last Piece Inspection report obtained from Production to start required corrections if any.</t>
  </si>
  <si>
    <t>Mutually agreed and signed inspection and quality agreements are available with supplier for all components being supplied to Endurance / Other key customers</t>
  </si>
  <si>
    <r>
      <t xml:space="preserve">A system exists for handling customer complaints. Clear role and responsibilities are defined.
</t>
    </r>
    <r>
      <rPr>
        <i/>
        <sz val="10"/>
        <rFont val="Verdana"/>
        <family val="2"/>
      </rPr>
      <t>Compilation of customer problems</t>
    </r>
  </si>
  <si>
    <t>All detectable / mutually agreed parameters are checked in final inspection.
Up gradated inspection systems are being used to reduce manual inspection like Camera based inspections for applicable and critical part families.</t>
  </si>
  <si>
    <t>Pre Dispatch Inspection Reports (PDIR) are prepared covering all parameters asked by Endurance / concern customers. The reports are submitted to Endurance/concern customers.</t>
  </si>
  <si>
    <r>
      <t xml:space="preserve">A systematic method is followed for process change management inline with Endurance / Customer Requirements. Documented procedure is in place
</t>
    </r>
    <r>
      <rPr>
        <i/>
        <sz val="10"/>
        <rFont val="Verdana"/>
        <family val="2"/>
      </rPr>
      <t>Awareness system to all members regarding importance of IPP system/ Change management</t>
    </r>
  </si>
  <si>
    <t>15.2 *</t>
  </si>
  <si>
    <t xml:space="preserve">Approval is taken from Endurance / concern customers for any change in process sequence, raw material, sub supplier, and outsourcing of internal operations. </t>
  </si>
  <si>
    <t>Necessary changes are made in documents w.r.t Endurance / concern customers approved process changes.</t>
  </si>
  <si>
    <t>16.3 *</t>
  </si>
  <si>
    <t>Required IT infrastructure is available. (incl. computers, mail communication systems, intercoms, internet facility).
Is supplier is having company domain email address for official email communication with ETL</t>
  </si>
  <si>
    <r>
      <t>A mutually agreed system for identification and traceability of individual products or batches is maintained throughout the processes.
-</t>
    </r>
    <r>
      <rPr>
        <i/>
        <sz val="10"/>
        <rFont val="Verdana"/>
        <family val="2"/>
      </rPr>
      <t xml:space="preserve"> Lot-control Rule is there including Lot size, Lot Identification, Lot Classification
-Tracking of Lot No/ Manufacturing date from Invoice No.
- Lot Tag is available - semi-finished, Finished-pallet, as well as Trolleys, moving between the Processes.</t>
    </r>
  </si>
  <si>
    <t>19.1 *</t>
  </si>
  <si>
    <t>A structured plan is created for training for employees. A mechanism exists to identify training needs and to understand effectiveness of training.
- All Process Training Manual Available, Training schedule is planned for Permanent as well as Contractual Labour, Skill matrix and updatation of skill matrix based on criteria</t>
  </si>
  <si>
    <r>
      <t xml:space="preserve"> Category specific facility evaluation</t>
    </r>
    <r>
      <rPr>
        <strike/>
        <sz val="10"/>
        <rFont val="Verdana"/>
        <family val="2"/>
      </rPr>
      <t xml:space="preserve">
</t>
    </r>
    <r>
      <rPr>
        <sz val="10"/>
        <rFont val="Verdana"/>
        <family val="2"/>
      </rPr>
      <t xml:space="preserve">Refer defined must facility checklist for suppliers of identified critical part category </t>
    </r>
  </si>
  <si>
    <t xml:space="preserve">Mandatory environmental &amp; Legal compliances are being met. (incl. consent to establish and operate, ETP/STP, agreement with CETP/MEP, Factory License, GST Registration, Fire NOC, PF &amp; ESIC registration etc.) </t>
  </si>
  <si>
    <t xml:space="preserve">PPE'S (Personal Protective Equipment's) are provided by supplier. </t>
  </si>
  <si>
    <t>Doc .No.: FT/PUR-SQA/04
Rev. No : 08
Date.: 01.11.2021</t>
  </si>
  <si>
    <t xml:space="preserve">1.Points marked with # are must compliance requirements where supplier can score either 3 or 0 marks. In case of '0' score in any of these points supplier will be disqualified.
2.Points marked with * are critical requirements where supplier must score Min.2 marks (In addition to overall score of 75 ) to get approval status.
3. Action plan from supplier is mandatory for points with score 0 and 1 </t>
  </si>
  <si>
    <t>Sub Contracted service ____________</t>
  </si>
  <si>
    <t>Direct to ETL</t>
  </si>
  <si>
    <r>
      <t xml:space="preserve">Latest work Instruction and Control Plan is displayed stage wise.
</t>
    </r>
    <r>
      <rPr>
        <i/>
        <sz val="10"/>
        <rFont val="Verdana"/>
        <family val="2"/>
      </rPr>
      <t>- Open standard/ WI is written in language which is understood by Operator.
- Past-trouble countermeasure parameters are clearly mentioned in Operation Standard Sheet/ WI.</t>
    </r>
  </si>
  <si>
    <t xml:space="preserve">Vendor Code     </t>
  </si>
  <si>
    <t>NDA sign off done but hard copy not evident.</t>
  </si>
  <si>
    <t>12. Corrective Action and Control of Non-Conforming product</t>
  </si>
  <si>
    <t>Activity timing plan for new product development including event planning, tooling requirements, trial plans, evaluation plan</t>
  </si>
  <si>
    <t>Plan Vs Actual monitored and delay identified and action plan available.
Review of Activity timing plan is done by top management</t>
  </si>
  <si>
    <t xml:space="preserve">100% of raw material is being purchased from approved sources. </t>
  </si>
  <si>
    <r>
      <t xml:space="preserve">Process parameters and inspection frequency as mentioned in control plans are sufficient &amp; being followed and recorded. Periodic Layout inspections are also being done as per plan
</t>
    </r>
    <r>
      <rPr>
        <i/>
        <sz val="10"/>
        <rFont val="Verdana"/>
        <family val="2"/>
      </rPr>
      <t>Operation, Procedure, Inspection is done as per Open standard/ WI</t>
    </r>
  </si>
  <si>
    <t>12. Corrective Action and Control of Non-Conforming Product</t>
  </si>
  <si>
    <t>A system exists for data collection of non-conforming Products. Root cause analysis is conducted. Actions are implemented to address in-house rejection.
Detail analysis and countermeasure planning including occurrence trend etc.- Countermeasure implementation at Sub Vendor if applicable</t>
  </si>
  <si>
    <t>A system is followed for final inspection of finished products.
Inspection as per Inspection standard and Inspection OK &amp; Inspection-waiting Parts are clearly classified</t>
  </si>
  <si>
    <t>Documents / Tags / Route Cards of material identification, acceptance status, and control of non-conforming material are maintained throughout the manufacturing Process and while product is in storage</t>
  </si>
  <si>
    <t>Anant Enterprises</t>
  </si>
  <si>
    <t>Bhosari Pune</t>
  </si>
  <si>
    <t>Certification:-     IATF-16949</t>
  </si>
  <si>
    <t>Certificate No.:-    0406332</t>
  </si>
  <si>
    <t xml:space="preserve">Expiration:-    14/06/2024 </t>
  </si>
  <si>
    <t>Registrar:-       TUV SUD</t>
  </si>
  <si>
    <t xml:space="preserve">Machining   </t>
  </si>
  <si>
    <t>Die Casting          Yes</t>
  </si>
  <si>
    <t>A process is timely reviewed, distribute and implemented all customer engineering standards/specifications/ changes. (incl. a record is avail.)
 PQCS/ Control plan, Work instructions and inspection standard is clearly visible.</t>
  </si>
  <si>
    <t>System  defined for FIFO &amp; followed, record evident for raw material.</t>
  </si>
  <si>
    <r>
      <t xml:space="preserve">An approved list of suppliers is available.
</t>
    </r>
    <r>
      <rPr>
        <i/>
        <sz val="10"/>
        <rFont val="Verdana"/>
        <family val="2"/>
      </rPr>
      <t>Supplier's RM source list need to</t>
    </r>
    <r>
      <rPr>
        <sz val="10"/>
        <rFont val="Verdana"/>
        <family val="2"/>
      </rPr>
      <t xml:space="preserve"> V</t>
    </r>
    <r>
      <rPr>
        <i/>
        <sz val="10"/>
        <rFont val="Verdana"/>
        <family val="2"/>
      </rPr>
      <t>erify with Endurance approved/ recommended suppliers for applicable critical category like Tubes, Spring wires, Piston rod ,Extruded Aluminium Tubes , Heat Treatment, Alloy sources ,Surface Treatment etc.</t>
    </r>
  </si>
  <si>
    <t>VP- SQA                                         EVP/ VP-Sourcing</t>
  </si>
  <si>
    <t>Mr. Chandan Tiwari-SQA</t>
  </si>
  <si>
    <t>Mr. Ajay Kulkarni</t>
  </si>
  <si>
    <t>Mr. Sanjeev Patil,Md. Nisar, Mr. Mahesh Punde</t>
  </si>
  <si>
    <t>A  action plan is maintained and implemented for continual improvement ( Doc- No- QSP/SYS/P06)as it relates to cost reduction, productivity. Quality improvement. Document record not evident</t>
  </si>
  <si>
    <t>Review with Kulkarni Sir</t>
  </si>
  <si>
    <t>Review with MD Sir</t>
  </si>
  <si>
    <t>Management review procedure define in QSP/SYS/PO4
Management review is conducted at regular intervals  to verify effectiveness of the management systems. frequency define once in a six month- AE/MR/F.
Last MRM done on - MOM evident for 14.04.2023 target &amp; goal define
Department wise goals and objectives are defined  results are in line with the set targets. 
Quality Policy is available &amp; displayed in the shop- QM-D rev no-01/16.09.2023 . Q target sign of copy available</t>
  </si>
  <si>
    <t>Yes Anant team is aware on ETL SQM and category specific performance Targets &amp; having copy of SQM 2nd addition  &amp; its acknowledge, compliance declaration submitted to ETL on 30.07.2023 on VAS.</t>
  </si>
  <si>
    <t>Drawing list available( Doc No- F/AE/CFT/07).
Total 10 ETL Part -5 part in production( Upper bracket P\c XF1D1- XD )
Raw Material Standard AC-2A- JIS-H-5202 available.
Heat Treatment detail mention on drawing
Surface Treatment-  SES D2203a Equivalent to 291 2A - Hardcopy available</t>
  </si>
  <si>
    <t>Stage wise WI available as per PFD  displayed at work Station. Report evident for Upper Bracket P\C. Issued to production record not available</t>
  </si>
  <si>
    <t>Standard AC-2A- JIS-H-5202 available. Input mention in ETL drawing.</t>
  </si>
  <si>
    <t>PPAP document available &amp; submitted to Customer . Sign copy of PSW not available</t>
  </si>
  <si>
    <t>Report Evident For GDC-10 Plate form -01 Weekly check sheet -F/MNT/RCV
Daily check sheet- AE/MNT/F02 Hydroulic pressure 40 bar, no iol leakage</t>
  </si>
  <si>
    <r>
      <t xml:space="preserve">machine List available- AE/MNT/F10( </t>
    </r>
    <r>
      <rPr>
        <sz val="10"/>
        <color rgb="FFFF0000"/>
        <rFont val="Verdana"/>
        <family val="2"/>
      </rPr>
      <t>Document no change</t>
    </r>
    <r>
      <rPr>
        <sz val="10"/>
        <color theme="1"/>
        <rFont val="Verdana"/>
        <family val="2"/>
      </rPr>
      <t>). 
GDC-37, melting furnace-8, Holding furnace-8,DG Set-4, Band Shaw cutting machine, Riser cutting machine,Compressure-4, Core shooter. Total Machine-119.
PM procedure for machine-QSP/MNT/T01. PM Plan available-F/AE/MNT/03- Rev 00.
Report Evident For GDC-10</t>
    </r>
  </si>
  <si>
    <t>Critical spare list available but not updated .AE/MNT/F11 min max define. For melting furnace- Burner. Min-1 7 Max-3 actual-3</t>
  </si>
  <si>
    <t>Daily Brake down report . DOC- F/AE/ MNT/ 07
Total Break down time in Dec-2023 30 min GDC-2 Plate form no-2
Breakdown analysis report not evident. MTTR &amp;MTBF available for monthly  but need to correct</t>
  </si>
  <si>
    <t>Format no mismatch
MTTR MTBF need to correct</t>
  </si>
  <si>
    <t>Open PO given to supplier for Raw material &amp; monthly requirement given to supplier through mail or Msg.  Work order Procedure define- Doc AE/PUR/ F08
communication matrix define - AE/ MR/F-16</t>
  </si>
  <si>
    <t xml:space="preserve">Inspection agreement with Supplier not available
</t>
  </si>
  <si>
    <t xml:space="preserve">Not available </t>
  </si>
  <si>
    <t xml:space="preserve">System exists for SOB allocation in case of more than 1 Raw Material Suppliers not define </t>
  </si>
  <si>
    <t>Min max define followed,  Item Stock report evident- AE/PUR/F-10</t>
  </si>
  <si>
    <t>Available for raw material-F/AE/QA/12). 
Supplier name- Yash Tez, Heat no-1586, Grade- AC2B, Qty- 16730Kg</t>
  </si>
  <si>
    <t>Supplier TC available- F/YT/ Chem/01 TC no- YT/1586 dated 25.02.2024
Ananta Entp test report available- F/AE/QA/05/Rev-00 dated 27.01.2024</t>
  </si>
  <si>
    <t>Spectro - Make Amtech, Hardness tester- brinel hardness tester, density index meter,  UTM machine  available</t>
  </si>
  <si>
    <t xml:space="preserve">Report evident for AC2B from accurate lab- chemical test report TC-591924000004905F. Fe observed 0.51%.
Mechanical- ULR -TC 591924000004905F report found ok </t>
  </si>
  <si>
    <t>Mr. Sanjeev Patil</t>
  </si>
  <si>
    <t>Organization Structure is available, document no - QM- N. Rev. no-02, Reviewed on Aug-23
Dept Head- Quality Head- Anand Kulkarni, Prod. Head- Pramod Gosavi, Maintenance - Akhil Sayad, Development Head- ShivHar sakolakar, Hr - Kailas Adhave, Marketing Head- Ashwin Joshi.
Succession plan defined
Total Manpower list available- On roll-65. 80 on contract
Man Power allocation controls under production head, middle management controlled by Mr. Ashwin Joshi</t>
  </si>
  <si>
    <t>Roles and responsibilities  are established for Department head &amp; its subordinate ( Doc. No AE/MR/ F22) Sign Of copy available. Communication matrix define ( AE/MR/F16). Escalation matrix define.</t>
  </si>
  <si>
    <t>Quality Management System is available  (IATF: 16949, Cert.no. 0406332  expiry date is : 14/06/2024  by TUV SUD. Last surveillance audit conducted on 30-31 march-23.Total 9 minor NC &amp; improvement identified by auditor. action evident &amp; submitted to certification body
recertification audit plan in March-24 date confirmation pending from auditor.</t>
  </si>
  <si>
    <t>Activity time line plan available. Part name - Outer tube Ola S1 AIR ( Document AE/APQP/TLP) Event Plan  phase wise define. Tool development micro plan in March-2023 actual on track, trial done T1 done 08.04.2023.</t>
  </si>
  <si>
    <t>Plan Vs Actual monitored sheet available-AE/APQP/TLP. top management review tracking sheet twice in  month.  MOM evident- AE/DEV/F10 Dated 22.02.2023</t>
  </si>
  <si>
    <t>1. Process sequence from receiving Stage to Dispatch define in PFD - AE/PFD/Outer tube/Ola S1 Air
2. Control plan verified for ETL part - F/AE/CFT/CP.04-07/04/2023 Control parameters &amp; its controls define in control plan. Evaluation facilities /   frequency define like as Density, spectro, DVC etc
3. PFMEA updated after customer complaint</t>
  </si>
  <si>
    <r>
      <t xml:space="preserve">Quality system procedure for supplier selection, Evaluation &amp; Approval available- QSP/PUR/P01. Category wise mention in procedure.
Turtle diagram available for purchase- AE/MR/F18
Minimum require ISO 9001-2015 or Road map for QMS certification.
</t>
    </r>
    <r>
      <rPr>
        <b/>
        <sz val="10"/>
        <rFont val="Verdana"/>
        <family val="2"/>
      </rPr>
      <t>Supplier selection format- AE/PUR/12- Record evident for recent Supplier  V Tech industries  Evaluator Sign missing. ISO certificate not available</t>
    </r>
  </si>
  <si>
    <t>An approved supplier list is available. F/AE/PUR /01. category-1 -17, Category -2 9 Supplier, Category-3 -20.  . ETL directed source list not available.
Crucible supplier not mention in approved source. In-house surface treatment process.</t>
  </si>
  <si>
    <t>Monthly delivery &amp; quality rating monitoring sheet available- Doc- AE /PUR/F05. Vrutika Alloy Delivery rating- 98%, Quality -100%. Metal Alloy INDIA - Delivery &amp; Quality rating 100%</t>
  </si>
  <si>
    <t>Communication matrix define - AE/ MR/F-16. communication via mail.</t>
  </si>
  <si>
    <t>A  location is defined  for each type of material. (incl. Grade wise Raw material  components, consumables, maintenance spares). Identification available
 Sufficient lux level observed at ingot storage area.</t>
  </si>
  <si>
    <t>Third party material testing plan available - F/ AE/ QA/46 
Chemical composition, UTS, YS, Elongation % &amp; Hardness define for all type of ingot</t>
  </si>
  <si>
    <t xml:space="preserve">Raw material issue record maintained in register </t>
  </si>
  <si>
    <t>Sub-suppliers audit plan vs actual not updated
Doc. No-AE/ PUR/03</t>
  </si>
  <si>
    <r>
      <t xml:space="preserve">SPOC - Sanjeev Patil  -QA
Development &amp; marketing- 'Ashwin Joshi
</t>
    </r>
    <r>
      <rPr>
        <b/>
        <sz val="10"/>
        <rFont val="Verdana"/>
        <family val="2"/>
      </rPr>
      <t>Delegation list not  available.</t>
    </r>
  </si>
  <si>
    <r>
      <t xml:space="preserve">MSDS (Material Safety Data Sheet) </t>
    </r>
    <r>
      <rPr>
        <b/>
        <sz val="10"/>
        <rFont val="Verdana"/>
        <family val="2"/>
      </rPr>
      <t>applicable list not available</t>
    </r>
    <r>
      <rPr>
        <sz val="10"/>
        <rFont val="Verdana"/>
        <family val="2"/>
      </rPr>
      <t xml:space="preserve"> 
Self life material list available- AE/PUR/F16
expiry date monitoring system followed in Excel sheet.</t>
    </r>
  </si>
  <si>
    <t>A proper  area is available  for unloading, inspection and storage of material.
 Area is defined  and material identification for Defective material- Lock &amp; key system Available
 Limit sample &amp; Acceptance criteria displayed near incoming area.-
 NC handling procedure available for Incoming material- QSP/QA/P04 
Shelf life material list available- AE/PUR/F16</t>
  </si>
  <si>
    <t>Raw Material taken from  Yash tej metal alloy That is ETL approved source.
PO- AE/05/R/2023-24 dated 15.01.2024
ETL Approved source not available</t>
  </si>
  <si>
    <t>Product and capacity requirements are understood by the supplier.
All process inhouse</t>
  </si>
  <si>
    <t>List of approved sub-suppliers along with component and process details is available. supplier list not Verify with Endurance approved/ recommended suppliers for Raw material source.</t>
  </si>
  <si>
    <t>30.01.2024</t>
  </si>
  <si>
    <t>will verified with Ashwin Joshi Sir</t>
  </si>
  <si>
    <t>Contingency plan available DOC- F/AE/MR/6.  last review on 25.12.2023. 
1. For utility interruptions DG set Available-  Total Capacisty 400KVA- 4set 
2. 4 Labour contractor. Sri vinayank enpt, shiddharud services bill evident( SAC-998519)
3. Key Equipment- tilting machine, GDC machine, holding Furnace, crucible, degassing unit ( 2set mobile unit) considered 
4. For Spectro - 2 set available, third party tie up up with Accurate lab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</si>
</sst>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0.0"/>
  </numFmts>
  <fonts count="38">
    <font>
      <sz val="10"/>
      <name val="Arial"/>
    </font>
    <font>
      <sz val="11"/>
      <color theme="1"/>
      <name val="Calibri"/>
      <family val="2"/>
      <scheme val="minor"/>
    </font>
    <font>
      <sz val="10"/>
      <name val="Arial"/>
      <family val="2"/>
    </font>
    <font>
      <sz val="12"/>
      <color indexed="8"/>
      <name val="Arial"/>
      <family val="2"/>
    </font>
    <font>
      <sz val="12"/>
      <color indexed="9"/>
      <name val="Arial"/>
      <family val="2"/>
    </font>
    <font>
      <sz val="12"/>
      <color indexed="20"/>
      <name val="Arial"/>
      <family val="2"/>
    </font>
    <font>
      <b/>
      <sz val="12"/>
      <color indexed="52"/>
      <name val="Arial"/>
      <family val="2"/>
    </font>
    <font>
      <b/>
      <sz val="12"/>
      <color indexed="9"/>
      <name val="Arial"/>
      <family val="2"/>
    </font>
    <font>
      <i/>
      <sz val="12"/>
      <color indexed="23"/>
      <name val="Arial"/>
      <family val="2"/>
    </font>
    <font>
      <sz val="12"/>
      <color indexed="17"/>
      <name val="Arial"/>
      <family val="2"/>
    </font>
    <font>
      <b/>
      <sz val="15"/>
      <color indexed="56"/>
      <name val="Arial"/>
      <family val="2"/>
    </font>
    <font>
      <b/>
      <sz val="13"/>
      <color indexed="56"/>
      <name val="Arial"/>
      <family val="2"/>
    </font>
    <font>
      <b/>
      <sz val="11"/>
      <color indexed="56"/>
      <name val="Arial"/>
      <family val="2"/>
    </font>
    <font>
      <sz val="12"/>
      <color indexed="62"/>
      <name val="Arial"/>
      <family val="2"/>
    </font>
    <font>
      <sz val="12"/>
      <color indexed="52"/>
      <name val="Arial"/>
      <family val="2"/>
    </font>
    <font>
      <sz val="12"/>
      <color indexed="60"/>
      <name val="Arial"/>
      <family val="2"/>
    </font>
    <font>
      <sz val="12"/>
      <name val="Arial"/>
      <family val="2"/>
    </font>
    <font>
      <b/>
      <sz val="12"/>
      <color indexed="63"/>
      <name val="Arial"/>
      <family val="2"/>
    </font>
    <font>
      <b/>
      <sz val="18"/>
      <color indexed="56"/>
      <name val="Cambria"/>
      <family val="2"/>
    </font>
    <font>
      <b/>
      <sz val="12"/>
      <color indexed="8"/>
      <name val="Arial"/>
      <family val="2"/>
    </font>
    <font>
      <sz val="12"/>
      <color indexed="10"/>
      <name val="Arial"/>
      <family val="2"/>
    </font>
    <font>
      <sz val="8"/>
      <name val="Arial"/>
      <family val="2"/>
    </font>
    <font>
      <b/>
      <sz val="10"/>
      <name val="Verdana"/>
      <family val="2"/>
    </font>
    <font>
      <sz val="10"/>
      <name val="Verdana"/>
      <family val="2"/>
    </font>
    <font>
      <sz val="24"/>
      <name val="Verdana"/>
      <family val="2"/>
    </font>
    <font>
      <b/>
      <i/>
      <sz val="10"/>
      <name val="Verdana"/>
      <family val="2"/>
    </font>
    <font>
      <b/>
      <sz val="11"/>
      <name val="Verdana"/>
      <family val="2"/>
    </font>
    <font>
      <sz val="11"/>
      <color theme="1"/>
      <name val="Liberation Sans"/>
      <family val="2"/>
    </font>
    <font>
      <sz val="10"/>
      <color theme="1"/>
      <name val="Verdana"/>
      <family val="2"/>
    </font>
    <font>
      <sz val="11"/>
      <name val="Verdana"/>
      <family val="2"/>
    </font>
    <font>
      <sz val="14"/>
      <name val="Verdana"/>
      <family val="2"/>
    </font>
    <font>
      <i/>
      <sz val="10"/>
      <name val="Verdana"/>
      <family val="2"/>
    </font>
    <font>
      <b/>
      <sz val="9"/>
      <name val="Verdana"/>
      <family val="2"/>
    </font>
    <font>
      <sz val="9"/>
      <name val="Verdana"/>
      <family val="2"/>
    </font>
    <font>
      <strike/>
      <sz val="10"/>
      <name val="Verdana"/>
      <family val="2"/>
    </font>
    <font>
      <b/>
      <i/>
      <sz val="10"/>
      <color rgb="FFFF0000"/>
      <name val="Verdana"/>
      <family val="2"/>
    </font>
    <font>
      <sz val="10"/>
      <color rgb="FFFF0000"/>
      <name val="Verdana"/>
      <family val="2"/>
    </font>
    <font>
      <sz val="10"/>
      <color rgb="FFFFFF00"/>
      <name val="Verdana"/>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s>
  <cellStyleXfs count="4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9" fontId="27" fillId="0" borderId="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6" fillId="23" borderId="7" applyNumberFormat="0" applyFont="0" applyAlignment="0" applyProtection="0"/>
    <xf numFmtId="0" fontId="17" fillId="20" borderId="8" applyNumberFormat="0" applyAlignment="0" applyProtection="0"/>
    <xf numFmtId="9" fontId="2" fillId="0" borderId="0" applyFon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 fillId="0" borderId="0"/>
    <xf numFmtId="0" fontId="1" fillId="0" borderId="0"/>
    <xf numFmtId="164" fontId="1" fillId="0" borderId="0" applyFont="0" applyFill="0" applyBorder="0" applyAlignment="0" applyProtection="0"/>
    <xf numFmtId="9" fontId="1" fillId="0" borderId="0" applyFont="0" applyFill="0" applyBorder="0" applyAlignment="0" applyProtection="0"/>
  </cellStyleXfs>
  <cellXfs count="265">
    <xf numFmtId="0" fontId="0" fillId="0" borderId="0" xfId="0"/>
    <xf numFmtId="1" fontId="23" fillId="24" borderId="14" xfId="0" applyNumberFormat="1" applyFont="1" applyFill="1" applyBorder="1" applyAlignment="1">
      <alignment horizontal="center" vertical="center" wrapText="1"/>
    </xf>
    <xf numFmtId="0" fontId="23" fillId="24" borderId="21" xfId="0" applyFont="1" applyFill="1" applyBorder="1" applyAlignment="1" applyProtection="1">
      <alignment horizontal="left" vertical="center"/>
    </xf>
    <xf numFmtId="165" fontId="23" fillId="24" borderId="21" xfId="0" applyNumberFormat="1" applyFont="1" applyFill="1" applyBorder="1" applyAlignment="1" applyProtection="1">
      <alignment horizontal="left" vertical="center"/>
    </xf>
    <xf numFmtId="0" fontId="23" fillId="24" borderId="0" xfId="0" applyFont="1" applyFill="1" applyAlignment="1">
      <alignment vertical="center"/>
    </xf>
    <xf numFmtId="0" fontId="22" fillId="24" borderId="18" xfId="0" applyFont="1" applyFill="1" applyBorder="1" applyAlignment="1">
      <alignment horizontal="left"/>
    </xf>
    <xf numFmtId="0" fontId="22" fillId="24" borderId="19" xfId="0" applyFont="1" applyFill="1" applyBorder="1" applyAlignment="1"/>
    <xf numFmtId="0" fontId="22" fillId="24" borderId="20" xfId="0" applyFont="1" applyFill="1" applyBorder="1" applyAlignment="1"/>
    <xf numFmtId="0" fontId="22" fillId="24" borderId="15" xfId="0" applyFont="1" applyFill="1" applyBorder="1" applyAlignment="1">
      <alignment horizontal="left"/>
    </xf>
    <xf numFmtId="0" fontId="23" fillId="24" borderId="0" xfId="0" applyFont="1" applyFill="1" applyBorder="1" applyAlignment="1">
      <alignment horizontal="center" vertical="center"/>
    </xf>
    <xf numFmtId="0" fontId="23" fillId="24" borderId="0" xfId="0" applyFont="1" applyFill="1" applyBorder="1" applyAlignment="1">
      <alignment horizontal="left"/>
    </xf>
    <xf numFmtId="0" fontId="23" fillId="24" borderId="0" xfId="0" applyFont="1" applyFill="1" applyBorder="1" applyAlignment="1">
      <alignment horizontal="center"/>
    </xf>
    <xf numFmtId="0" fontId="23" fillId="24" borderId="10" xfId="0" applyFont="1" applyFill="1" applyBorder="1" applyAlignment="1">
      <alignment horizontal="center"/>
    </xf>
    <xf numFmtId="0" fontId="22" fillId="24" borderId="0" xfId="0" applyFont="1" applyFill="1" applyBorder="1" applyAlignment="1"/>
    <xf numFmtId="0" fontId="23" fillId="24" borderId="30" xfId="0" applyFont="1" applyFill="1" applyBorder="1" applyAlignment="1"/>
    <xf numFmtId="0" fontId="23" fillId="24" borderId="31" xfId="0" applyFont="1" applyFill="1" applyBorder="1" applyAlignment="1"/>
    <xf numFmtId="0" fontId="23" fillId="24" borderId="10" xfId="0" applyFont="1" applyFill="1" applyBorder="1" applyAlignment="1"/>
    <xf numFmtId="0" fontId="22" fillId="24" borderId="11" xfId="0" applyFont="1" applyFill="1" applyBorder="1" applyAlignment="1">
      <alignment horizontal="left" vertical="center"/>
    </xf>
    <xf numFmtId="0" fontId="22" fillId="24" borderId="12" xfId="0" applyFont="1" applyFill="1" applyBorder="1" applyAlignment="1">
      <alignment horizontal="left"/>
    </xf>
    <xf numFmtId="0" fontId="22" fillId="24" borderId="12" xfId="0" applyFont="1" applyFill="1" applyBorder="1" applyAlignment="1"/>
    <xf numFmtId="0" fontId="22" fillId="24" borderId="12" xfId="0" applyFont="1" applyFill="1" applyBorder="1" applyAlignment="1">
      <alignment horizontal="right"/>
    </xf>
    <xf numFmtId="0" fontId="23" fillId="24" borderId="12" xfId="0" applyFont="1" applyFill="1" applyBorder="1" applyAlignment="1">
      <alignment horizontal="center"/>
    </xf>
    <xf numFmtId="0" fontId="23" fillId="24" borderId="12" xfId="0" applyFont="1" applyFill="1" applyBorder="1" applyAlignment="1">
      <alignment horizontal="left"/>
    </xf>
    <xf numFmtId="0" fontId="23" fillId="24" borderId="13" xfId="0" applyFont="1" applyFill="1" applyBorder="1" applyAlignment="1"/>
    <xf numFmtId="0" fontId="22" fillId="24" borderId="10" xfId="0" applyFont="1" applyFill="1" applyBorder="1" applyAlignment="1"/>
    <xf numFmtId="0" fontId="22" fillId="24" borderId="0" xfId="0" applyFont="1" applyFill="1" applyBorder="1" applyAlignment="1">
      <alignment horizontal="left" wrapText="1"/>
    </xf>
    <xf numFmtId="0" fontId="22" fillId="24" borderId="0" xfId="0" applyFont="1" applyFill="1" applyBorder="1" applyAlignment="1">
      <alignment horizontal="right"/>
    </xf>
    <xf numFmtId="0" fontId="22" fillId="24" borderId="15" xfId="0" applyFont="1" applyFill="1" applyBorder="1" applyAlignment="1">
      <alignment horizontal="left" vertical="top"/>
    </xf>
    <xf numFmtId="0" fontId="23" fillId="24" borderId="0" xfId="0" applyFont="1" applyFill="1" applyBorder="1" applyAlignment="1"/>
    <xf numFmtId="0" fontId="22" fillId="24" borderId="0" xfId="0" applyFont="1" applyFill="1" applyBorder="1" applyAlignment="1">
      <alignment wrapText="1"/>
    </xf>
    <xf numFmtId="0" fontId="22" fillId="24" borderId="0" xfId="0" applyFont="1" applyFill="1" applyBorder="1" applyAlignment="1">
      <alignment horizontal="left" vertical="top" wrapText="1"/>
    </xf>
    <xf numFmtId="0" fontId="23" fillId="24" borderId="10" xfId="0" applyFont="1" applyFill="1" applyBorder="1" applyAlignment="1">
      <alignment vertical="center"/>
    </xf>
    <xf numFmtId="0" fontId="22" fillId="24" borderId="27" xfId="0" applyFont="1" applyFill="1" applyBorder="1" applyAlignment="1">
      <alignment horizontal="center" vertical="center"/>
    </xf>
    <xf numFmtId="0" fontId="22" fillId="24" borderId="19" xfId="0" applyFont="1" applyFill="1" applyBorder="1" applyAlignment="1">
      <alignment horizontal="left" vertical="top" wrapText="1"/>
    </xf>
    <xf numFmtId="0" fontId="23" fillId="24" borderId="20" xfId="0" applyFont="1" applyFill="1" applyBorder="1" applyAlignment="1">
      <alignment vertical="center"/>
    </xf>
    <xf numFmtId="0" fontId="23" fillId="24" borderId="0" xfId="0" applyFont="1" applyFill="1" applyBorder="1" applyAlignment="1">
      <alignment vertical="center"/>
    </xf>
    <xf numFmtId="0" fontId="23" fillId="24" borderId="21" xfId="0" applyFont="1" applyFill="1" applyBorder="1" applyAlignment="1">
      <alignment horizontal="left" vertical="center" wrapText="1"/>
    </xf>
    <xf numFmtId="9" fontId="23" fillId="24" borderId="14" xfId="0" applyNumberFormat="1" applyFont="1" applyFill="1" applyBorder="1" applyAlignment="1">
      <alignment horizontal="center" vertical="center"/>
    </xf>
    <xf numFmtId="165" fontId="23" fillId="24" borderId="22" xfId="0" applyNumberFormat="1" applyFont="1" applyFill="1" applyBorder="1" applyAlignment="1">
      <alignment horizontal="center" vertical="center"/>
    </xf>
    <xf numFmtId="0" fontId="23" fillId="24" borderId="32" xfId="0" applyFont="1" applyFill="1" applyBorder="1" applyAlignment="1">
      <alignment horizontal="left" vertical="center" wrapText="1"/>
    </xf>
    <xf numFmtId="0" fontId="23" fillId="24" borderId="14" xfId="0" applyFont="1" applyFill="1" applyBorder="1" applyAlignment="1">
      <alignment horizontal="center" vertical="center"/>
    </xf>
    <xf numFmtId="0" fontId="22" fillId="24" borderId="14" xfId="0" applyFont="1" applyFill="1" applyBorder="1" applyAlignment="1" applyProtection="1">
      <alignment horizontal="center" vertical="center"/>
    </xf>
    <xf numFmtId="9" fontId="23" fillId="24" borderId="14" xfId="40" applyFont="1" applyFill="1" applyBorder="1" applyAlignment="1">
      <alignment horizontal="center" vertical="center"/>
    </xf>
    <xf numFmtId="0" fontId="22" fillId="24" borderId="14" xfId="0" applyFont="1" applyFill="1" applyBorder="1" applyAlignment="1">
      <alignment horizontal="center" vertical="center"/>
    </xf>
    <xf numFmtId="2" fontId="23" fillId="24" borderId="21" xfId="0" applyNumberFormat="1" applyFont="1" applyFill="1" applyBorder="1" applyAlignment="1" applyProtection="1">
      <alignment horizontal="left" vertical="center"/>
    </xf>
    <xf numFmtId="0" fontId="23" fillId="24" borderId="0" xfId="0" applyFont="1" applyFill="1" applyAlignment="1">
      <alignment horizontal="left" vertical="center"/>
    </xf>
    <xf numFmtId="0" fontId="23" fillId="24" borderId="0" xfId="0" applyFont="1" applyFill="1" applyBorder="1" applyAlignment="1">
      <alignment horizontal="center" vertical="center" wrapText="1"/>
    </xf>
    <xf numFmtId="0" fontId="23" fillId="24" borderId="0" xfId="0" applyFont="1" applyFill="1" applyAlignment="1">
      <alignment horizontal="center" vertical="center"/>
    </xf>
    <xf numFmtId="0" fontId="22" fillId="24" borderId="19" xfId="0" applyFont="1" applyFill="1" applyBorder="1" applyAlignment="1">
      <alignment horizontal="left"/>
    </xf>
    <xf numFmtId="0" fontId="22" fillId="24" borderId="0" xfId="0" applyFont="1" applyFill="1" applyBorder="1" applyAlignment="1">
      <alignment horizontal="left"/>
    </xf>
    <xf numFmtId="0" fontId="29" fillId="24" borderId="14" xfId="0" applyFont="1" applyFill="1" applyBorder="1" applyAlignment="1">
      <alignment vertical="center" wrapText="1"/>
    </xf>
    <xf numFmtId="0" fontId="29" fillId="24" borderId="24" xfId="0" applyFont="1" applyFill="1" applyBorder="1" applyAlignment="1">
      <alignment vertical="center" wrapText="1"/>
    </xf>
    <xf numFmtId="1" fontId="29" fillId="24" borderId="14" xfId="0" applyNumberFormat="1" applyFont="1" applyFill="1" applyBorder="1" applyAlignment="1">
      <alignment horizontal="center" vertical="center" wrapText="1"/>
    </xf>
    <xf numFmtId="9" fontId="29" fillId="24" borderId="14" xfId="0" applyNumberFormat="1" applyFont="1" applyFill="1" applyBorder="1" applyAlignment="1">
      <alignment horizontal="center" vertical="center"/>
    </xf>
    <xf numFmtId="165" fontId="29" fillId="24" borderId="22" xfId="0" applyNumberFormat="1" applyFont="1" applyFill="1" applyBorder="1" applyAlignment="1">
      <alignment horizontal="center" vertical="center"/>
    </xf>
    <xf numFmtId="0" fontId="26" fillId="24" borderId="0" xfId="0" applyFont="1" applyFill="1" applyBorder="1" applyAlignment="1">
      <alignment horizontal="left" vertical="top" wrapText="1"/>
    </xf>
    <xf numFmtId="0" fontId="29" fillId="24" borderId="10" xfId="0" applyFont="1" applyFill="1" applyBorder="1" applyAlignment="1">
      <alignment vertical="center"/>
    </xf>
    <xf numFmtId="0" fontId="29" fillId="24" borderId="0" xfId="0" applyFont="1" applyFill="1" applyBorder="1" applyAlignment="1">
      <alignment vertical="center"/>
    </xf>
    <xf numFmtId="0" fontId="23" fillId="24" borderId="38" xfId="0" applyFont="1" applyFill="1" applyBorder="1" applyAlignment="1">
      <alignment horizontal="left" vertical="center" wrapText="1"/>
    </xf>
    <xf numFmtId="1" fontId="23" fillId="24" borderId="16" xfId="0" applyNumberFormat="1" applyFont="1" applyFill="1" applyBorder="1" applyAlignment="1">
      <alignment horizontal="center" vertical="center" wrapText="1"/>
    </xf>
    <xf numFmtId="9" fontId="23" fillId="24" borderId="16" xfId="0" applyNumberFormat="1" applyFont="1" applyFill="1" applyBorder="1" applyAlignment="1">
      <alignment horizontal="center" vertical="center" wrapText="1"/>
    </xf>
    <xf numFmtId="0" fontId="29" fillId="24" borderId="22" xfId="0" applyFont="1" applyFill="1" applyBorder="1" applyAlignment="1">
      <alignment vertical="center" wrapText="1"/>
    </xf>
    <xf numFmtId="0" fontId="29" fillId="24" borderId="37" xfId="0" applyFont="1" applyFill="1" applyBorder="1" applyAlignment="1">
      <alignment vertical="center" wrapText="1"/>
    </xf>
    <xf numFmtId="0" fontId="29" fillId="24" borderId="17" xfId="0" applyFont="1" applyFill="1" applyBorder="1" applyAlignment="1">
      <alignment vertical="center" wrapText="1"/>
    </xf>
    <xf numFmtId="0" fontId="29" fillId="24" borderId="39" xfId="0" applyFont="1" applyFill="1" applyBorder="1" applyAlignment="1">
      <alignment vertical="center" wrapText="1"/>
    </xf>
    <xf numFmtId="0" fontId="23" fillId="24" borderId="21" xfId="0" applyFont="1" applyFill="1" applyBorder="1" applyAlignment="1">
      <alignment horizontal="center" vertical="top"/>
    </xf>
    <xf numFmtId="0" fontId="23" fillId="24" borderId="23" xfId="0" applyFont="1" applyFill="1" applyBorder="1" applyAlignment="1">
      <alignment horizontal="center" vertical="top"/>
    </xf>
    <xf numFmtId="0" fontId="22" fillId="24" borderId="15" xfId="0" applyFont="1" applyFill="1" applyBorder="1" applyAlignment="1">
      <alignment vertical="top"/>
    </xf>
    <xf numFmtId="0" fontId="26" fillId="0" borderId="28" xfId="0" applyFont="1" applyFill="1" applyBorder="1" applyAlignment="1">
      <alignment horizontal="left" vertical="top" wrapText="1"/>
    </xf>
    <xf numFmtId="0" fontId="22" fillId="0" borderId="0" xfId="0" applyFont="1" applyFill="1" applyBorder="1" applyAlignment="1"/>
    <xf numFmtId="0" fontId="22" fillId="24" borderId="19" xfId="0" applyFont="1" applyFill="1" applyBorder="1" applyAlignment="1">
      <alignment horizontal="center"/>
    </xf>
    <xf numFmtId="0" fontId="23" fillId="24" borderId="15" xfId="0" applyFont="1" applyFill="1" applyBorder="1" applyAlignment="1">
      <alignment horizontal="left"/>
    </xf>
    <xf numFmtId="0" fontId="22" fillId="24" borderId="15" xfId="0" applyFont="1" applyFill="1" applyBorder="1" applyAlignment="1">
      <alignment horizontal="left" wrapText="1"/>
    </xf>
    <xf numFmtId="0" fontId="22" fillId="24" borderId="10" xfId="0" applyFont="1" applyFill="1" applyBorder="1" applyAlignment="1">
      <alignment horizontal="left"/>
    </xf>
    <xf numFmtId="0" fontId="22" fillId="24" borderId="11" xfId="0" applyFont="1" applyFill="1" applyBorder="1" applyAlignment="1">
      <alignment horizontal="left"/>
    </xf>
    <xf numFmtId="0" fontId="22" fillId="24" borderId="12" xfId="0" applyFont="1" applyFill="1" applyBorder="1" applyAlignment="1">
      <alignment horizontal="center"/>
    </xf>
    <xf numFmtId="0" fontId="22" fillId="24" borderId="13" xfId="0" applyFont="1" applyFill="1" applyBorder="1" applyAlignment="1">
      <alignment horizontal="center"/>
    </xf>
    <xf numFmtId="0" fontId="22" fillId="24" borderId="27" xfId="0" applyFont="1" applyFill="1" applyBorder="1" applyAlignment="1" applyProtection="1">
      <alignment horizontal="center" vertical="center"/>
    </xf>
    <xf numFmtId="0" fontId="22" fillId="24" borderId="24" xfId="0" applyFont="1" applyFill="1" applyBorder="1" applyAlignment="1" applyProtection="1">
      <alignment horizontal="center" vertical="center"/>
    </xf>
    <xf numFmtId="9" fontId="23" fillId="24" borderId="24" xfId="40" applyFont="1" applyFill="1" applyBorder="1" applyAlignment="1">
      <alignment horizontal="center" vertical="center"/>
    </xf>
    <xf numFmtId="0" fontId="23" fillId="0" borderId="14" xfId="0" applyFont="1" applyFill="1" applyBorder="1" applyAlignment="1">
      <alignment vertical="center" wrapText="1"/>
    </xf>
    <xf numFmtId="0" fontId="23" fillId="0" borderId="22" xfId="0" applyFont="1" applyFill="1" applyBorder="1" applyAlignment="1">
      <alignment vertical="center" wrapText="1"/>
    </xf>
    <xf numFmtId="0" fontId="23" fillId="0" borderId="24" xfId="0" applyFont="1" applyFill="1" applyBorder="1" applyAlignment="1">
      <alignment vertical="center" wrapText="1"/>
    </xf>
    <xf numFmtId="0" fontId="23" fillId="0" borderId="37" xfId="0" applyFont="1" applyFill="1" applyBorder="1" applyAlignment="1">
      <alignment vertical="center" wrapText="1"/>
    </xf>
    <xf numFmtId="9" fontId="23" fillId="24" borderId="14" xfId="0" applyNumberFormat="1" applyFont="1" applyFill="1" applyBorder="1" applyAlignment="1" applyProtection="1">
      <alignment horizontal="center" vertical="center" wrapText="1"/>
    </xf>
    <xf numFmtId="0" fontId="22" fillId="24" borderId="0" xfId="0" applyFont="1" applyFill="1" applyBorder="1" applyAlignment="1">
      <alignment horizontal="center"/>
    </xf>
    <xf numFmtId="0" fontId="22" fillId="24" borderId="18" xfId="0" applyFont="1" applyFill="1" applyBorder="1" applyAlignment="1">
      <alignment horizontal="left" vertical="top"/>
    </xf>
    <xf numFmtId="0" fontId="23" fillId="24" borderId="0" xfId="0" applyFont="1" applyFill="1" applyBorder="1" applyAlignment="1">
      <alignment horizontal="center" vertical="center"/>
    </xf>
    <xf numFmtId="0" fontId="23" fillId="24" borderId="14" xfId="0" applyFont="1" applyFill="1" applyBorder="1" applyAlignment="1">
      <alignment horizontal="center" vertical="center"/>
    </xf>
    <xf numFmtId="0" fontId="23" fillId="24" borderId="29" xfId="0" applyFont="1" applyFill="1" applyBorder="1" applyAlignment="1">
      <alignment horizontal="left" vertical="center"/>
    </xf>
    <xf numFmtId="0" fontId="23" fillId="24" borderId="29" xfId="0" applyFont="1" applyFill="1" applyBorder="1" applyAlignment="1">
      <alignment horizontal="left" vertical="center" wrapText="1"/>
    </xf>
    <xf numFmtId="1" fontId="23" fillId="24" borderId="17" xfId="0" applyNumberFormat="1" applyFont="1" applyFill="1" applyBorder="1" applyAlignment="1">
      <alignment horizontal="center" vertical="center" wrapText="1"/>
    </xf>
    <xf numFmtId="9" fontId="23" fillId="24" borderId="17" xfId="0" applyNumberFormat="1" applyFont="1" applyFill="1" applyBorder="1" applyAlignment="1">
      <alignment horizontal="center" vertical="center"/>
    </xf>
    <xf numFmtId="165" fontId="23" fillId="24" borderId="39" xfId="0" applyNumberFormat="1" applyFont="1" applyFill="1" applyBorder="1" applyAlignment="1">
      <alignment horizontal="center" vertical="center"/>
    </xf>
    <xf numFmtId="0" fontId="22" fillId="24" borderId="44" xfId="0" applyFont="1" applyFill="1" applyBorder="1" applyAlignment="1">
      <alignment horizontal="left" vertical="center"/>
    </xf>
    <xf numFmtId="0" fontId="22" fillId="24" borderId="45" xfId="0" applyFont="1" applyFill="1" applyBorder="1" applyAlignment="1">
      <alignment horizontal="center" vertical="center"/>
    </xf>
    <xf numFmtId="0" fontId="22" fillId="24" borderId="45" xfId="0" applyFont="1" applyFill="1" applyBorder="1" applyAlignment="1">
      <alignment horizontal="center" vertical="center" wrapText="1"/>
    </xf>
    <xf numFmtId="0" fontId="22" fillId="24" borderId="46" xfId="0" applyFont="1" applyFill="1" applyBorder="1" applyAlignment="1">
      <alignment horizontal="center" vertical="center" wrapText="1"/>
    </xf>
    <xf numFmtId="1" fontId="23" fillId="24" borderId="47" xfId="0" applyNumberFormat="1" applyFont="1" applyFill="1" applyBorder="1" applyAlignment="1">
      <alignment horizontal="center" vertical="center"/>
    </xf>
    <xf numFmtId="0" fontId="23" fillId="24" borderId="47" xfId="0" applyFont="1" applyFill="1" applyBorder="1" applyAlignment="1">
      <alignment horizontal="center" vertical="center"/>
    </xf>
    <xf numFmtId="2" fontId="22" fillId="24" borderId="48" xfId="0" applyNumberFormat="1" applyFont="1" applyFill="1" applyBorder="1" applyAlignment="1">
      <alignment horizontal="center" vertical="center"/>
    </xf>
    <xf numFmtId="0" fontId="23" fillId="24" borderId="12" xfId="0" applyFont="1" applyFill="1" applyBorder="1" applyAlignment="1">
      <alignment horizontal="left" vertical="center"/>
    </xf>
    <xf numFmtId="0" fontId="23" fillId="24" borderId="13" xfId="0" applyFont="1" applyFill="1" applyBorder="1" applyAlignment="1">
      <alignment vertical="center"/>
    </xf>
    <xf numFmtId="165" fontId="23" fillId="24" borderId="40" xfId="0" applyNumberFormat="1" applyFont="1" applyFill="1" applyBorder="1" applyAlignment="1">
      <alignment horizontal="center" vertical="center" wrapText="1"/>
    </xf>
    <xf numFmtId="0" fontId="23" fillId="0" borderId="0" xfId="0" applyFont="1" applyFill="1" applyAlignment="1">
      <alignment horizontal="left" vertical="center"/>
    </xf>
    <xf numFmtId="2" fontId="23" fillId="0" borderId="14" xfId="0" applyNumberFormat="1" applyFont="1" applyFill="1" applyBorder="1" applyAlignment="1">
      <alignment horizontal="left" vertical="center"/>
    </xf>
    <xf numFmtId="0" fontId="23" fillId="0" borderId="14" xfId="0" applyFont="1" applyFill="1" applyBorder="1" applyAlignment="1">
      <alignment horizontal="left" vertical="center"/>
    </xf>
    <xf numFmtId="0" fontId="23" fillId="24" borderId="14" xfId="0" applyFont="1" applyFill="1" applyBorder="1" applyAlignment="1">
      <alignment horizontal="center" vertical="center"/>
    </xf>
    <xf numFmtId="0" fontId="23" fillId="24" borderId="22" xfId="0" applyFont="1" applyFill="1" applyBorder="1" applyAlignment="1">
      <alignment horizontal="left" vertical="center" wrapText="1"/>
    </xf>
    <xf numFmtId="0" fontId="23" fillId="24" borderId="0" xfId="0" applyFont="1" applyFill="1" applyBorder="1" applyAlignment="1">
      <alignment horizontal="center" vertical="center" wrapText="1"/>
    </xf>
    <xf numFmtId="0" fontId="22" fillId="24" borderId="49" xfId="0" applyFont="1" applyFill="1" applyBorder="1" applyAlignment="1" applyProtection="1">
      <alignment vertical="center"/>
    </xf>
    <xf numFmtId="0" fontId="22" fillId="24" borderId="32" xfId="0" applyFont="1" applyFill="1" applyBorder="1" applyAlignment="1" applyProtection="1">
      <alignment vertical="center"/>
    </xf>
    <xf numFmtId="0" fontId="23" fillId="24" borderId="0" xfId="0" applyFont="1" applyFill="1" applyAlignment="1">
      <alignment vertical="center" wrapText="1"/>
    </xf>
    <xf numFmtId="0" fontId="23" fillId="24" borderId="0" xfId="0" applyFont="1" applyFill="1" applyBorder="1" applyAlignment="1">
      <alignment horizontal="left" wrapText="1"/>
    </xf>
    <xf numFmtId="0" fontId="22" fillId="24" borderId="12" xfId="0" applyFont="1" applyFill="1" applyBorder="1" applyAlignment="1">
      <alignment horizontal="left" wrapText="1"/>
    </xf>
    <xf numFmtId="0" fontId="22" fillId="24" borderId="12" xfId="0" applyFont="1" applyFill="1" applyBorder="1" applyAlignment="1">
      <alignment wrapText="1"/>
    </xf>
    <xf numFmtId="0" fontId="22" fillId="24" borderId="19" xfId="0" applyFont="1" applyFill="1" applyBorder="1" applyAlignment="1">
      <alignment horizontal="left" wrapText="1"/>
    </xf>
    <xf numFmtId="0" fontId="25" fillId="24" borderId="19" xfId="0" applyFont="1" applyFill="1" applyBorder="1" applyAlignment="1">
      <alignment wrapText="1"/>
    </xf>
    <xf numFmtId="0" fontId="22" fillId="24" borderId="19" xfId="0" applyFont="1" applyFill="1" applyBorder="1" applyAlignment="1">
      <alignment horizontal="right" wrapText="1"/>
    </xf>
    <xf numFmtId="0" fontId="23" fillId="24" borderId="0" xfId="0" applyFont="1" applyFill="1" applyBorder="1" applyAlignment="1">
      <alignment vertical="center" wrapText="1"/>
    </xf>
    <xf numFmtId="0" fontId="23" fillId="24" borderId="17" xfId="0" applyFont="1" applyFill="1" applyBorder="1" applyAlignment="1">
      <alignment horizontal="center" vertical="center" wrapText="1"/>
    </xf>
    <xf numFmtId="0" fontId="23" fillId="24" borderId="39" xfId="0" applyFont="1" applyFill="1" applyBorder="1" applyAlignment="1">
      <alignment horizontal="left" vertical="center" wrapText="1"/>
    </xf>
    <xf numFmtId="0" fontId="23" fillId="24" borderId="14" xfId="0" applyFont="1" applyFill="1" applyBorder="1" applyAlignment="1">
      <alignment horizontal="center" vertical="top" wrapText="1"/>
    </xf>
    <xf numFmtId="0" fontId="23" fillId="24" borderId="24" xfId="0" applyFont="1" applyFill="1" applyBorder="1" applyAlignment="1">
      <alignment horizontal="center" vertical="top" wrapText="1"/>
    </xf>
    <xf numFmtId="0" fontId="23" fillId="24" borderId="37" xfId="0" applyFont="1" applyFill="1" applyBorder="1" applyAlignment="1">
      <alignment horizontal="left" vertical="center" wrapText="1"/>
    </xf>
    <xf numFmtId="0" fontId="22" fillId="24" borderId="20" xfId="0" applyFont="1" applyFill="1" applyBorder="1" applyAlignment="1">
      <alignment vertical="top" wrapText="1"/>
    </xf>
    <xf numFmtId="0" fontId="22" fillId="24" borderId="0" xfId="0" applyFont="1" applyFill="1" applyBorder="1" applyAlignment="1">
      <alignment vertical="top" wrapText="1"/>
    </xf>
    <xf numFmtId="0" fontId="22" fillId="24" borderId="10" xfId="0" applyFont="1" applyFill="1" applyBorder="1" applyAlignment="1">
      <alignment vertical="top" wrapText="1"/>
    </xf>
    <xf numFmtId="0" fontId="22" fillId="24" borderId="43" xfId="0" applyFont="1" applyFill="1" applyBorder="1" applyAlignment="1" applyProtection="1">
      <alignment vertical="center" wrapText="1"/>
    </xf>
    <xf numFmtId="0" fontId="23" fillId="24" borderId="0" xfId="0" applyFont="1" applyFill="1" applyAlignment="1">
      <alignment horizontal="center" vertical="center" wrapText="1"/>
    </xf>
    <xf numFmtId="0" fontId="23" fillId="24" borderId="34" xfId="0" applyFont="1" applyFill="1" applyBorder="1" applyAlignment="1">
      <alignment vertical="center"/>
    </xf>
    <xf numFmtId="0" fontId="28" fillId="24" borderId="14" xfId="0" applyFont="1" applyFill="1" applyBorder="1" applyAlignment="1">
      <alignment horizontal="center" vertical="center"/>
    </xf>
    <xf numFmtId="0" fontId="23" fillId="24" borderId="14" xfId="0" applyFont="1" applyFill="1" applyBorder="1" applyAlignment="1">
      <alignment vertical="center"/>
    </xf>
    <xf numFmtId="0" fontId="37" fillId="24" borderId="14" xfId="0" applyFont="1" applyFill="1" applyBorder="1" applyAlignment="1">
      <alignment horizontal="center" vertical="center"/>
    </xf>
    <xf numFmtId="0" fontId="23" fillId="24" borderId="42" xfId="0" applyFont="1" applyFill="1" applyBorder="1" applyAlignment="1" applyProtection="1">
      <alignment horizontal="left" vertical="center" wrapText="1"/>
    </xf>
    <xf numFmtId="0" fontId="23" fillId="24" borderId="43" xfId="0" applyFont="1" applyFill="1" applyBorder="1" applyAlignment="1" applyProtection="1">
      <alignment horizontal="left" vertical="center" wrapText="1"/>
    </xf>
    <xf numFmtId="0" fontId="23" fillId="24" borderId="32" xfId="0" applyFont="1" applyFill="1" applyBorder="1" applyAlignment="1" applyProtection="1">
      <alignment horizontal="left" vertical="center" wrapText="1"/>
    </xf>
    <xf numFmtId="0" fontId="23" fillId="0" borderId="42" xfId="0" applyFont="1" applyFill="1" applyBorder="1" applyAlignment="1" applyProtection="1">
      <alignment horizontal="left" vertical="center" wrapText="1"/>
    </xf>
    <xf numFmtId="0" fontId="23" fillId="0" borderId="43" xfId="0" applyFont="1" applyFill="1" applyBorder="1" applyAlignment="1" applyProtection="1">
      <alignment horizontal="left" vertical="center" wrapText="1"/>
    </xf>
    <xf numFmtId="0" fontId="23" fillId="0" borderId="32" xfId="0" applyFont="1" applyFill="1" applyBorder="1" applyAlignment="1" applyProtection="1">
      <alignment horizontal="left" vertical="center" wrapText="1"/>
    </xf>
    <xf numFmtId="0" fontId="22" fillId="24" borderId="49" xfId="0" applyFont="1" applyFill="1" applyBorder="1" applyAlignment="1" applyProtection="1">
      <alignment horizontal="right" vertical="center"/>
    </xf>
    <xf numFmtId="0" fontId="22" fillId="24" borderId="43" xfId="0" applyFont="1" applyFill="1" applyBorder="1" applyAlignment="1" applyProtection="1">
      <alignment horizontal="right" vertical="center"/>
    </xf>
    <xf numFmtId="0" fontId="22" fillId="24" borderId="32" xfId="0" applyFont="1" applyFill="1" applyBorder="1" applyAlignment="1" applyProtection="1">
      <alignment horizontal="right" vertical="center"/>
    </xf>
    <xf numFmtId="0" fontId="22" fillId="24" borderId="42" xfId="0" applyFont="1" applyFill="1" applyBorder="1" applyAlignment="1" applyProtection="1">
      <alignment horizontal="left" vertical="center"/>
    </xf>
    <xf numFmtId="0" fontId="22" fillId="24" borderId="43" xfId="0" applyFont="1" applyFill="1" applyBorder="1" applyAlignment="1" applyProtection="1">
      <alignment horizontal="left" vertical="center"/>
    </xf>
    <xf numFmtId="0" fontId="22" fillId="24" borderId="32" xfId="0" applyFont="1" applyFill="1" applyBorder="1" applyAlignment="1" applyProtection="1">
      <alignment horizontal="left" vertical="center"/>
    </xf>
    <xf numFmtId="0" fontId="31" fillId="24" borderId="42" xfId="0" applyFont="1" applyFill="1" applyBorder="1" applyAlignment="1" applyProtection="1">
      <alignment horizontal="left" vertical="center" wrapText="1"/>
    </xf>
    <xf numFmtId="0" fontId="31" fillId="24" borderId="43" xfId="0" applyFont="1" applyFill="1" applyBorder="1" applyAlignment="1" applyProtection="1">
      <alignment horizontal="left" vertical="center" wrapText="1"/>
    </xf>
    <xf numFmtId="0" fontId="31" fillId="24" borderId="32" xfId="0" applyFont="1" applyFill="1" applyBorder="1" applyAlignment="1" applyProtection="1">
      <alignment horizontal="left" vertical="center" wrapText="1"/>
    </xf>
    <xf numFmtId="49" fontId="23" fillId="24" borderId="42" xfId="0" applyNumberFormat="1" applyFont="1" applyFill="1" applyBorder="1" applyAlignment="1" applyProtection="1">
      <alignment horizontal="left" vertical="center" wrapText="1"/>
    </xf>
    <xf numFmtId="49" fontId="23" fillId="24" borderId="43" xfId="0" applyNumberFormat="1" applyFont="1" applyFill="1" applyBorder="1" applyAlignment="1" applyProtection="1">
      <alignment horizontal="left" vertical="center" wrapText="1"/>
    </xf>
    <xf numFmtId="49" fontId="23" fillId="24" borderId="32" xfId="0" applyNumberFormat="1" applyFont="1" applyFill="1" applyBorder="1" applyAlignment="1" applyProtection="1">
      <alignment horizontal="left" vertical="center" wrapText="1"/>
    </xf>
    <xf numFmtId="49" fontId="23" fillId="0" borderId="42" xfId="0" applyNumberFormat="1" applyFont="1" applyFill="1" applyBorder="1" applyAlignment="1" applyProtection="1">
      <alignment horizontal="left" vertical="center" wrapText="1"/>
    </xf>
    <xf numFmtId="49" fontId="23" fillId="0" borderId="43" xfId="0" applyNumberFormat="1" applyFont="1" applyFill="1" applyBorder="1" applyAlignment="1" applyProtection="1">
      <alignment horizontal="left" vertical="center" wrapText="1"/>
    </xf>
    <xf numFmtId="49" fontId="23" fillId="0" borderId="32" xfId="0" applyNumberFormat="1" applyFont="1" applyFill="1" applyBorder="1" applyAlignment="1" applyProtection="1">
      <alignment horizontal="left" vertical="center" wrapText="1"/>
    </xf>
    <xf numFmtId="0" fontId="23" fillId="0" borderId="42" xfId="0" applyFont="1" applyFill="1" applyBorder="1" applyAlignment="1" applyProtection="1">
      <alignment vertical="center" wrapText="1"/>
    </xf>
    <xf numFmtId="0" fontId="23" fillId="0" borderId="43" xfId="0" applyFont="1" applyFill="1" applyBorder="1" applyAlignment="1" applyProtection="1">
      <alignment vertical="center" wrapText="1"/>
    </xf>
    <xf numFmtId="0" fontId="23" fillId="0" borderId="32" xfId="0" applyFont="1" applyFill="1" applyBorder="1" applyAlignment="1" applyProtection="1">
      <alignment vertical="center" wrapText="1"/>
    </xf>
    <xf numFmtId="0" fontId="22" fillId="24" borderId="21" xfId="0" applyFont="1" applyFill="1" applyBorder="1" applyAlignment="1" applyProtection="1">
      <alignment horizontal="right" vertical="center"/>
    </xf>
    <xf numFmtId="0" fontId="22" fillId="24" borderId="14" xfId="0" applyFont="1" applyFill="1" applyBorder="1" applyAlignment="1" applyProtection="1">
      <alignment horizontal="right" vertical="center"/>
    </xf>
    <xf numFmtId="0" fontId="23" fillId="25" borderId="42" xfId="0" applyFont="1" applyFill="1" applyBorder="1" applyAlignment="1" applyProtection="1">
      <alignment horizontal="left" vertical="center" wrapText="1"/>
    </xf>
    <xf numFmtId="0" fontId="23" fillId="25" borderId="43" xfId="0" applyFont="1" applyFill="1" applyBorder="1" applyAlignment="1" applyProtection="1">
      <alignment horizontal="left" vertical="center" wrapText="1"/>
    </xf>
    <xf numFmtId="0" fontId="23" fillId="25" borderId="32" xfId="0" applyFont="1" applyFill="1" applyBorder="1" applyAlignment="1" applyProtection="1">
      <alignment horizontal="left" vertical="center" wrapText="1"/>
    </xf>
    <xf numFmtId="2" fontId="23" fillId="24" borderId="14" xfId="40" applyNumberFormat="1" applyFont="1" applyFill="1" applyBorder="1" applyAlignment="1">
      <alignment horizontal="center" vertical="center"/>
    </xf>
    <xf numFmtId="2" fontId="23" fillId="24" borderId="22" xfId="40" applyNumberFormat="1" applyFont="1" applyFill="1" applyBorder="1" applyAlignment="1">
      <alignment horizontal="center" vertical="center"/>
    </xf>
    <xf numFmtId="9" fontId="23" fillId="24" borderId="14" xfId="0" applyNumberFormat="1" applyFont="1" applyFill="1" applyBorder="1" applyAlignment="1" applyProtection="1">
      <alignment horizontal="center" vertical="center" wrapText="1"/>
    </xf>
    <xf numFmtId="0" fontId="23" fillId="24" borderId="14" xfId="0" applyFont="1" applyFill="1" applyBorder="1" applyAlignment="1" applyProtection="1">
      <alignment horizontal="center" vertical="center" wrapText="1"/>
    </xf>
    <xf numFmtId="0" fontId="32" fillId="24" borderId="27" xfId="0" applyFont="1" applyFill="1" applyBorder="1" applyAlignment="1">
      <alignment horizontal="center" vertical="center" wrapText="1"/>
    </xf>
    <xf numFmtId="0" fontId="32" fillId="24" borderId="27" xfId="0" applyFont="1" applyFill="1" applyBorder="1" applyAlignment="1">
      <alignment horizontal="center" vertical="center"/>
    </xf>
    <xf numFmtId="0" fontId="32" fillId="24" borderId="28" xfId="0" applyFont="1" applyFill="1" applyBorder="1" applyAlignment="1">
      <alignment horizontal="center" vertical="center"/>
    </xf>
    <xf numFmtId="49" fontId="28" fillId="24" borderId="42" xfId="0" applyNumberFormat="1" applyFont="1" applyFill="1" applyBorder="1" applyAlignment="1" applyProtection="1">
      <alignment horizontal="left" vertical="center" wrapText="1"/>
    </xf>
    <xf numFmtId="49" fontId="36" fillId="24" borderId="43" xfId="0" applyNumberFormat="1" applyFont="1" applyFill="1" applyBorder="1" applyAlignment="1" applyProtection="1">
      <alignment horizontal="left" vertical="center" wrapText="1"/>
    </xf>
    <xf numFmtId="49" fontId="36" fillId="24" borderId="32" xfId="0" applyNumberFormat="1" applyFont="1" applyFill="1" applyBorder="1" applyAlignment="1" applyProtection="1">
      <alignment horizontal="left" vertical="center" wrapText="1"/>
    </xf>
    <xf numFmtId="0" fontId="28" fillId="24" borderId="42" xfId="0" applyFont="1" applyFill="1" applyBorder="1" applyAlignment="1">
      <alignment vertical="center"/>
    </xf>
    <xf numFmtId="0" fontId="28" fillId="24" borderId="43" xfId="0" applyFont="1" applyFill="1" applyBorder="1" applyAlignment="1">
      <alignment vertical="center"/>
    </xf>
    <xf numFmtId="0" fontId="28" fillId="24" borderId="31" xfId="0" applyFont="1" applyFill="1" applyBorder="1" applyAlignment="1">
      <alignment vertical="center"/>
    </xf>
    <xf numFmtId="49" fontId="28" fillId="24" borderId="14" xfId="0" applyNumberFormat="1" applyFont="1" applyFill="1" applyBorder="1" applyAlignment="1" applyProtection="1">
      <alignment horizontal="center" vertical="center" wrapText="1"/>
    </xf>
    <xf numFmtId="0" fontId="23" fillId="24" borderId="42" xfId="0" applyFont="1" applyFill="1" applyBorder="1" applyAlignment="1">
      <alignment horizontal="left" vertical="center" wrapText="1"/>
    </xf>
    <xf numFmtId="0" fontId="36" fillId="24" borderId="43" xfId="0" applyFont="1" applyFill="1" applyBorder="1" applyAlignment="1">
      <alignment horizontal="left" vertical="center"/>
    </xf>
    <xf numFmtId="0" fontId="36" fillId="24" borderId="31" xfId="0" applyFont="1" applyFill="1" applyBorder="1" applyAlignment="1">
      <alignment horizontal="left" vertical="center"/>
    </xf>
    <xf numFmtId="0" fontId="36" fillId="24" borderId="43" xfId="0" applyFont="1" applyFill="1" applyBorder="1" applyAlignment="1">
      <alignment horizontal="left" vertical="center" wrapText="1"/>
    </xf>
    <xf numFmtId="0" fontId="36" fillId="24" borderId="31" xfId="0" applyFont="1" applyFill="1" applyBorder="1" applyAlignment="1">
      <alignment horizontal="left" vertical="center" wrapText="1"/>
    </xf>
    <xf numFmtId="0" fontId="23" fillId="24" borderId="14" xfId="0" applyFont="1" applyFill="1" applyBorder="1" applyAlignment="1">
      <alignment horizontal="left" vertical="center" wrapText="1"/>
    </xf>
    <xf numFmtId="0" fontId="23" fillId="24" borderId="22" xfId="0" applyFont="1" applyFill="1" applyBorder="1" applyAlignment="1">
      <alignment horizontal="left" vertical="center" wrapText="1"/>
    </xf>
    <xf numFmtId="0" fontId="23" fillId="24" borderId="43" xfId="0" applyFont="1" applyFill="1" applyBorder="1" applyAlignment="1">
      <alignment horizontal="left" vertical="center" wrapText="1"/>
    </xf>
    <xf numFmtId="0" fontId="23" fillId="24" borderId="31"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23" fillId="0" borderId="43" xfId="0" applyFont="1" applyFill="1" applyBorder="1" applyAlignment="1">
      <alignment horizontal="left" vertical="center" wrapText="1"/>
    </xf>
    <xf numFmtId="0" fontId="23" fillId="0" borderId="32" xfId="0" applyFont="1" applyFill="1" applyBorder="1" applyAlignment="1">
      <alignment horizontal="left" vertical="center" wrapText="1"/>
    </xf>
    <xf numFmtId="0" fontId="28" fillId="24" borderId="42" xfId="0" applyFont="1" applyFill="1" applyBorder="1" applyAlignment="1">
      <alignment horizontal="left" vertical="center" wrapText="1"/>
    </xf>
    <xf numFmtId="0" fontId="23" fillId="24" borderId="14" xfId="0" applyFont="1" applyFill="1" applyBorder="1" applyAlignment="1">
      <alignment vertical="center" wrapText="1"/>
    </xf>
    <xf numFmtId="0" fontId="23" fillId="24" borderId="22" xfId="0" applyFont="1" applyFill="1" applyBorder="1" applyAlignment="1">
      <alignment vertical="center" wrapText="1"/>
    </xf>
    <xf numFmtId="0" fontId="28" fillId="24" borderId="43" xfId="0" applyFont="1" applyFill="1" applyBorder="1" applyAlignment="1">
      <alignment horizontal="left" vertical="center" wrapText="1"/>
    </xf>
    <xf numFmtId="0" fontId="28" fillId="24" borderId="31" xfId="0" applyFont="1" applyFill="1" applyBorder="1" applyAlignment="1">
      <alignment horizontal="left" vertical="center" wrapText="1"/>
    </xf>
    <xf numFmtId="0" fontId="28" fillId="24" borderId="42" xfId="0" applyFont="1" applyFill="1" applyBorder="1" applyAlignment="1">
      <alignment vertical="center" wrapText="1"/>
    </xf>
    <xf numFmtId="0" fontId="23" fillId="24" borderId="42" xfId="0" applyFont="1" applyFill="1" applyBorder="1" applyAlignment="1" applyProtection="1">
      <alignment vertical="center" wrapText="1"/>
    </xf>
    <xf numFmtId="0" fontId="23" fillId="24" borderId="43" xfId="0" applyFont="1" applyFill="1" applyBorder="1" applyAlignment="1" applyProtection="1">
      <alignment vertical="center" wrapText="1"/>
    </xf>
    <xf numFmtId="0" fontId="23" fillId="24" borderId="32" xfId="0" applyFont="1" applyFill="1" applyBorder="1" applyAlignment="1" applyProtection="1">
      <alignment vertical="center" wrapText="1"/>
    </xf>
    <xf numFmtId="2" fontId="23" fillId="24" borderId="14" xfId="40" applyNumberFormat="1" applyFont="1" applyFill="1" applyBorder="1" applyAlignment="1">
      <alignment horizontal="left" vertical="center" wrapText="1"/>
    </xf>
    <xf numFmtId="2" fontId="23" fillId="24" borderId="22" xfId="40" applyNumberFormat="1" applyFont="1" applyFill="1" applyBorder="1" applyAlignment="1">
      <alignment horizontal="left" vertical="center" wrapText="1"/>
    </xf>
    <xf numFmtId="0" fontId="23" fillId="24" borderId="0" xfId="0" applyFont="1" applyFill="1" applyBorder="1" applyAlignment="1">
      <alignment horizontal="center" vertical="center"/>
    </xf>
    <xf numFmtId="2" fontId="23" fillId="24" borderId="24" xfId="40" applyNumberFormat="1" applyFont="1" applyFill="1" applyBorder="1" applyAlignment="1">
      <alignment horizontal="center" vertical="center"/>
    </xf>
    <xf numFmtId="2" fontId="23" fillId="24" borderId="37" xfId="40" applyNumberFormat="1" applyFont="1" applyFill="1" applyBorder="1" applyAlignment="1">
      <alignment horizontal="center" vertical="center"/>
    </xf>
    <xf numFmtId="0" fontId="23" fillId="24" borderId="42" xfId="0" applyFont="1" applyFill="1" applyBorder="1" applyAlignment="1">
      <alignment horizontal="left" vertical="center"/>
    </xf>
    <xf numFmtId="0" fontId="23" fillId="24" borderId="43" xfId="0" applyFont="1" applyFill="1" applyBorder="1" applyAlignment="1">
      <alignment horizontal="left" vertical="center"/>
    </xf>
    <xf numFmtId="0" fontId="23" fillId="24" borderId="31" xfId="0" applyFont="1" applyFill="1" applyBorder="1" applyAlignment="1">
      <alignment horizontal="left" vertical="center"/>
    </xf>
    <xf numFmtId="0" fontId="28" fillId="24" borderId="42" xfId="0" applyFont="1" applyFill="1" applyBorder="1" applyAlignment="1">
      <alignment horizontal="left" vertical="center"/>
    </xf>
    <xf numFmtId="0" fontId="28" fillId="24" borderId="43" xfId="0" applyFont="1" applyFill="1" applyBorder="1" applyAlignment="1">
      <alignment horizontal="left" vertical="center"/>
    </xf>
    <xf numFmtId="0" fontId="28" fillId="24" borderId="31" xfId="0" applyFont="1" applyFill="1" applyBorder="1" applyAlignment="1">
      <alignment horizontal="left" vertical="center"/>
    </xf>
    <xf numFmtId="0" fontId="22" fillId="24" borderId="0" xfId="0" applyFont="1" applyFill="1" applyBorder="1" applyAlignment="1" applyProtection="1">
      <alignment horizontal="center" vertical="center"/>
    </xf>
    <xf numFmtId="0" fontId="22" fillId="24" borderId="23" xfId="0" applyFont="1" applyFill="1" applyBorder="1" applyAlignment="1" applyProtection="1">
      <alignment horizontal="right" vertical="center"/>
    </xf>
    <xf numFmtId="0" fontId="22" fillId="24" borderId="24" xfId="0" applyFont="1" applyFill="1" applyBorder="1" applyAlignment="1" applyProtection="1">
      <alignment horizontal="right" vertical="center"/>
    </xf>
    <xf numFmtId="0" fontId="23" fillId="24" borderId="0" xfId="0" applyFont="1" applyFill="1" applyBorder="1" applyAlignment="1">
      <alignment horizontal="center" vertical="center" wrapText="1"/>
    </xf>
    <xf numFmtId="0" fontId="22" fillId="24" borderId="18" xfId="0" applyFont="1" applyFill="1" applyBorder="1" applyAlignment="1">
      <alignment horizontal="left" vertical="top"/>
    </xf>
    <xf numFmtId="0" fontId="22" fillId="24" borderId="19" xfId="0" applyFont="1" applyFill="1" applyBorder="1" applyAlignment="1">
      <alignment horizontal="left" vertical="top"/>
    </xf>
    <xf numFmtId="0" fontId="28" fillId="0" borderId="42" xfId="0" applyFont="1" applyFill="1" applyBorder="1" applyAlignment="1" applyProtection="1">
      <alignment vertical="center" wrapText="1"/>
    </xf>
    <xf numFmtId="0" fontId="36" fillId="0" borderId="43" xfId="0" applyFont="1" applyFill="1" applyBorder="1" applyAlignment="1" applyProtection="1">
      <alignment vertical="center" wrapText="1"/>
    </xf>
    <xf numFmtId="0" fontId="36" fillId="0" borderId="32" xfId="0" applyFont="1" applyFill="1" applyBorder="1" applyAlignment="1" applyProtection="1">
      <alignment vertical="center" wrapText="1"/>
    </xf>
    <xf numFmtId="0" fontId="23" fillId="24" borderId="42" xfId="0" applyFont="1" applyFill="1" applyBorder="1" applyAlignment="1">
      <alignment vertical="center"/>
    </xf>
    <xf numFmtId="0" fontId="23" fillId="24" borderId="43" xfId="0" applyFont="1" applyFill="1" applyBorder="1" applyAlignment="1">
      <alignment vertical="center"/>
    </xf>
    <xf numFmtId="0" fontId="23" fillId="24" borderId="31" xfId="0" applyFont="1" applyFill="1" applyBorder="1" applyAlignment="1">
      <alignment vertical="center"/>
    </xf>
    <xf numFmtId="9" fontId="23" fillId="24" borderId="14" xfId="0" applyNumberFormat="1" applyFont="1" applyFill="1" applyBorder="1" applyAlignment="1" applyProtection="1">
      <alignment horizontal="center" vertical="center"/>
    </xf>
    <xf numFmtId="0" fontId="23" fillId="24" borderId="14" xfId="0" applyFont="1" applyFill="1" applyBorder="1" applyAlignment="1" applyProtection="1">
      <alignment horizontal="center" vertical="center"/>
    </xf>
    <xf numFmtId="0" fontId="23" fillId="24" borderId="18" xfId="0" applyFont="1" applyFill="1" applyBorder="1" applyAlignment="1">
      <alignment horizontal="center" vertical="center"/>
    </xf>
    <xf numFmtId="0" fontId="23" fillId="24" borderId="19" xfId="0" applyFont="1" applyFill="1" applyBorder="1" applyAlignment="1">
      <alignment horizontal="center" vertical="center"/>
    </xf>
    <xf numFmtId="0" fontId="22" fillId="24" borderId="35" xfId="0" applyFont="1" applyFill="1" applyBorder="1" applyAlignment="1">
      <alignment horizontal="center" vertical="center"/>
    </xf>
    <xf numFmtId="0" fontId="22" fillId="24" borderId="36" xfId="0" applyFont="1" applyFill="1" applyBorder="1" applyAlignment="1">
      <alignment horizontal="center" vertical="center"/>
    </xf>
    <xf numFmtId="0" fontId="22" fillId="24" borderId="12" xfId="0" applyFont="1" applyFill="1" applyBorder="1" applyAlignment="1">
      <alignment horizontal="center" vertical="center"/>
    </xf>
    <xf numFmtId="0" fontId="22" fillId="24" borderId="13" xfId="0" applyFont="1" applyFill="1" applyBorder="1" applyAlignment="1">
      <alignment horizontal="center" vertical="center"/>
    </xf>
    <xf numFmtId="0" fontId="24" fillId="24" borderId="27" xfId="0" applyFont="1" applyFill="1" applyBorder="1" applyAlignment="1">
      <alignment horizontal="center" vertical="center"/>
    </xf>
    <xf numFmtId="0" fontId="22" fillId="24" borderId="11" xfId="0" applyFont="1" applyFill="1" applyBorder="1" applyAlignment="1">
      <alignment horizontal="center" vertical="center"/>
    </xf>
    <xf numFmtId="0" fontId="22" fillId="24" borderId="0" xfId="0" applyFont="1" applyFill="1" applyBorder="1" applyAlignment="1">
      <alignment horizontal="center"/>
    </xf>
    <xf numFmtId="0" fontId="22" fillId="24" borderId="10" xfId="0" applyFont="1" applyFill="1" applyBorder="1" applyAlignment="1">
      <alignment horizontal="center"/>
    </xf>
    <xf numFmtId="0" fontId="22" fillId="24" borderId="18" xfId="0" applyFont="1" applyFill="1" applyBorder="1" applyAlignment="1">
      <alignment horizontal="center" vertical="center"/>
    </xf>
    <xf numFmtId="0" fontId="22" fillId="24" borderId="19" xfId="0" applyFont="1" applyFill="1" applyBorder="1" applyAlignment="1">
      <alignment horizontal="center" vertical="center"/>
    </xf>
    <xf numFmtId="0" fontId="22" fillId="24" borderId="20" xfId="0" applyFont="1" applyFill="1" applyBorder="1" applyAlignment="1">
      <alignment horizontal="center" vertical="center"/>
    </xf>
    <xf numFmtId="0" fontId="22" fillId="24" borderId="35" xfId="0" applyFont="1" applyFill="1" applyBorder="1" applyAlignment="1">
      <alignment horizontal="left" vertical="center"/>
    </xf>
    <xf numFmtId="0" fontId="22" fillId="24" borderId="36" xfId="0" applyFont="1" applyFill="1" applyBorder="1" applyAlignment="1">
      <alignment horizontal="left" vertical="center"/>
    </xf>
    <xf numFmtId="0" fontId="22" fillId="24" borderId="41" xfId="0" applyFont="1" applyFill="1" applyBorder="1" applyAlignment="1">
      <alignment horizontal="left" vertical="center"/>
    </xf>
    <xf numFmtId="0" fontId="22" fillId="24" borderId="35" xfId="0" applyFont="1" applyFill="1" applyBorder="1" applyAlignment="1">
      <alignment vertical="center"/>
    </xf>
    <xf numFmtId="0" fontId="22" fillId="24" borderId="36" xfId="0" applyFont="1" applyFill="1" applyBorder="1" applyAlignment="1">
      <alignment vertical="center"/>
    </xf>
    <xf numFmtId="0" fontId="22" fillId="24" borderId="41" xfId="0" applyFont="1" applyFill="1" applyBorder="1" applyAlignment="1">
      <alignment vertical="center"/>
    </xf>
    <xf numFmtId="0" fontId="23" fillId="24" borderId="18" xfId="0" applyFont="1" applyFill="1" applyBorder="1" applyAlignment="1">
      <alignment horizontal="left" vertical="center" wrapText="1"/>
    </xf>
    <xf numFmtId="0" fontId="23" fillId="24" borderId="19" xfId="0" applyFont="1" applyFill="1" applyBorder="1" applyAlignment="1">
      <alignment horizontal="left" vertical="center" wrapText="1"/>
    </xf>
    <xf numFmtId="0" fontId="23" fillId="24" borderId="20" xfId="0" applyFont="1" applyFill="1" applyBorder="1" applyAlignment="1">
      <alignment horizontal="left" vertical="center" wrapText="1"/>
    </xf>
    <xf numFmtId="0" fontId="23" fillId="24" borderId="15" xfId="0" applyFont="1" applyFill="1" applyBorder="1" applyAlignment="1">
      <alignment horizontal="left" vertical="center" wrapText="1"/>
    </xf>
    <xf numFmtId="0" fontId="23" fillId="24" borderId="0" xfId="0" applyFont="1" applyFill="1" applyBorder="1" applyAlignment="1">
      <alignment horizontal="left" vertical="center" wrapText="1"/>
    </xf>
    <xf numFmtId="0" fontId="23" fillId="24" borderId="10" xfId="0" applyFont="1" applyFill="1" applyBorder="1" applyAlignment="1">
      <alignment horizontal="left" vertical="center" wrapText="1"/>
    </xf>
    <xf numFmtId="0" fontId="23" fillId="24" borderId="11" xfId="0" applyFont="1" applyFill="1" applyBorder="1" applyAlignment="1">
      <alignment horizontal="left" vertical="center" wrapText="1"/>
    </xf>
    <xf numFmtId="0" fontId="23" fillId="24" borderId="12" xfId="0" applyFont="1" applyFill="1" applyBorder="1" applyAlignment="1">
      <alignment horizontal="left" vertical="center" wrapText="1"/>
    </xf>
    <xf numFmtId="0" fontId="23" fillId="24" borderId="13" xfId="0" applyFont="1" applyFill="1" applyBorder="1" applyAlignment="1">
      <alignment horizontal="left" vertical="center" wrapText="1"/>
    </xf>
    <xf numFmtId="0" fontId="22" fillId="0" borderId="26" xfId="0" applyFont="1" applyFill="1" applyBorder="1" applyAlignment="1">
      <alignment horizontal="left" vertical="center" wrapText="1"/>
    </xf>
    <xf numFmtId="0" fontId="22" fillId="0" borderId="27"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22" fillId="0" borderId="33" xfId="0" applyFont="1" applyFill="1" applyBorder="1" applyAlignment="1">
      <alignment horizontal="center" vertical="center" textRotation="90" wrapText="1"/>
    </xf>
    <xf numFmtId="0" fontId="22" fillId="0" borderId="34" xfId="0" applyFont="1" applyFill="1" applyBorder="1" applyAlignment="1">
      <alignment horizontal="center" vertical="center" textRotation="90" wrapText="1"/>
    </xf>
    <xf numFmtId="0" fontId="22" fillId="0" borderId="25" xfId="0" applyFont="1" applyFill="1" applyBorder="1" applyAlignment="1">
      <alignment horizontal="center" vertical="center" textRotation="90" wrapText="1"/>
    </xf>
    <xf numFmtId="0" fontId="22" fillId="24" borderId="34" xfId="0" applyFont="1" applyFill="1" applyBorder="1" applyAlignment="1">
      <alignment horizontal="center" vertical="center" textRotation="90" wrapText="1"/>
    </xf>
    <xf numFmtId="0" fontId="22" fillId="24" borderId="25" xfId="0" applyFont="1" applyFill="1" applyBorder="1" applyAlignment="1">
      <alignment horizontal="center" vertical="center" textRotation="90" wrapText="1"/>
    </xf>
    <xf numFmtId="0" fontId="23" fillId="24" borderId="18" xfId="0" applyFont="1" applyFill="1" applyBorder="1" applyAlignment="1">
      <alignment horizontal="center" vertical="top"/>
    </xf>
    <xf numFmtId="0" fontId="23" fillId="24" borderId="19" xfId="0" applyFont="1" applyFill="1" applyBorder="1" applyAlignment="1">
      <alignment horizontal="center" vertical="top"/>
    </xf>
    <xf numFmtId="0" fontId="23" fillId="24" borderId="20" xfId="0" applyFont="1" applyFill="1" applyBorder="1" applyAlignment="1">
      <alignment horizontal="center" vertical="top"/>
    </xf>
    <xf numFmtId="0" fontId="22" fillId="24" borderId="11" xfId="0" applyFont="1" applyFill="1" applyBorder="1" applyAlignment="1">
      <alignment horizontal="center" vertical="top"/>
    </xf>
    <xf numFmtId="0" fontId="22" fillId="24" borderId="12" xfId="0" applyFont="1" applyFill="1" applyBorder="1" applyAlignment="1">
      <alignment horizontal="center" vertical="top"/>
    </xf>
    <xf numFmtId="0" fontId="22" fillId="24" borderId="13" xfId="0" applyFont="1" applyFill="1" applyBorder="1" applyAlignment="1">
      <alignment horizontal="center" vertical="top"/>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2" xfId="46"/>
    <cellStyle name="Excel Built-in Percent" xfId="28"/>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44"/>
    <cellStyle name="Normal 2 2" xfId="45"/>
    <cellStyle name="Note" xfId="38" builtinId="10" customBuiltin="1"/>
    <cellStyle name="Output" xfId="39" builtinId="21" customBuiltin="1"/>
    <cellStyle name="Percent" xfId="40" builtinId="5"/>
    <cellStyle name="Percent 2" xfId="47"/>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273009623797032"/>
          <c:y val="0.10500639039345096"/>
          <c:w val="0.56392529170278161"/>
          <c:h val="0.79045416998857543"/>
        </c:manualLayout>
      </c:layout>
      <c:radarChart>
        <c:radarStyle val="marker"/>
        <c:varyColors val="0"/>
        <c:ser>
          <c:idx val="0"/>
          <c:order val="0"/>
          <c:marker>
            <c:symbol val="none"/>
          </c:marker>
          <c:cat>
            <c:strRef>
              <c:f>'System Audit'!$D$24:$D$43</c:f>
              <c:strCache>
                <c:ptCount val="20"/>
                <c:pt idx="0">
                  <c:v>1. Business System</c:v>
                </c:pt>
                <c:pt idx="1">
                  <c:v>2. Organization Structure</c:v>
                </c:pt>
                <c:pt idx="2">
                  <c:v>3. Quality Management System</c:v>
                </c:pt>
                <c:pt idx="3">
                  <c:v>4. Document Controls &amp; NPD</c:v>
                </c:pt>
                <c:pt idx="4">
                  <c:v>5. Purchasing &amp; Sub-Supplier Management</c:v>
                </c:pt>
                <c:pt idx="5">
                  <c:v>6. Incoming Material Storage, Inspection and Issue System</c:v>
                </c:pt>
                <c:pt idx="6">
                  <c:v>7. Shop Floor Layout and Material Handling System</c:v>
                </c:pt>
                <c:pt idx="7">
                  <c:v>8. Process Controls</c:v>
                </c:pt>
                <c:pt idx="8">
                  <c:v>9. Machine Up keeping and Preventive Maintenance</c:v>
                </c:pt>
                <c:pt idx="9">
                  <c:v>10. Controls on Tooling and Fixturing</c:v>
                </c:pt>
                <c:pt idx="10">
                  <c:v>11.MSA and Gauging Controls</c:v>
                </c:pt>
                <c:pt idx="11">
                  <c:v>12. Corrective Action and Control of Non-Conforming product</c:v>
                </c:pt>
                <c:pt idx="12">
                  <c:v>13. PTC (Protect The Customer)</c:v>
                </c:pt>
                <c:pt idx="13">
                  <c:v>14. Packing and Storage </c:v>
                </c:pt>
                <c:pt idx="14">
                  <c:v>15 Process Change Management</c:v>
                </c:pt>
                <c:pt idx="15">
                  <c:v>16. IT Infrastructure and Facilities</c:v>
                </c:pt>
                <c:pt idx="16">
                  <c:v>17. Environmental and Legal/ Statutory Compliances</c:v>
                </c:pt>
                <c:pt idx="17">
                  <c:v>18. Identification &amp; Traceability System</c:v>
                </c:pt>
                <c:pt idx="18">
                  <c:v>19.Training</c:v>
                </c:pt>
                <c:pt idx="19">
                  <c:v>20.Category specific facility evaluation</c:v>
                </c:pt>
              </c:strCache>
            </c:strRef>
          </c:cat>
          <c:val>
            <c:numRef>
              <c:f>'System Audit'!$F$24:$F$43</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xmlns:c16r2="http://schemas.microsoft.com/office/drawing/2015/06/chart">
            <c:ext xmlns:c16="http://schemas.microsoft.com/office/drawing/2014/chart" uri="{C3380CC4-5D6E-409C-BE32-E72D297353CC}">
              <c16:uniqueId val="{00000000-8FB7-41BD-927E-D3FDE4459658}"/>
            </c:ext>
          </c:extLst>
        </c:ser>
        <c:dLbls>
          <c:showLegendKey val="0"/>
          <c:showVal val="0"/>
          <c:showCatName val="0"/>
          <c:showSerName val="0"/>
          <c:showPercent val="0"/>
          <c:showBubbleSize val="0"/>
        </c:dLbls>
        <c:axId val="257247680"/>
        <c:axId val="257252160"/>
      </c:radarChart>
      <c:catAx>
        <c:axId val="257247680"/>
        <c:scaling>
          <c:orientation val="minMax"/>
        </c:scaling>
        <c:delete val="0"/>
        <c:axPos val="b"/>
        <c:majorGridlines/>
        <c:numFmt formatCode="General"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57252160"/>
        <c:crosses val="autoZero"/>
        <c:auto val="0"/>
        <c:lblAlgn val="ctr"/>
        <c:lblOffset val="100"/>
        <c:noMultiLvlLbl val="0"/>
      </c:catAx>
      <c:valAx>
        <c:axId val="257252160"/>
        <c:scaling>
          <c:orientation val="minMax"/>
        </c:scaling>
        <c:delete val="0"/>
        <c:axPos val="l"/>
        <c:majorGridlines/>
        <c:numFmt formatCode="0%" sourceLinked="1"/>
        <c:majorTickMark val="cross"/>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57247680"/>
        <c:crosses val="autoZero"/>
        <c:crossBetween val="between"/>
      </c:valAx>
    </c:plotArea>
    <c:legend>
      <c:legendPos val="r"/>
      <c:layout>
        <c:manualLayout>
          <c:xMode val="edge"/>
          <c:yMode val="edge"/>
          <c:x val="0.81904831167862491"/>
          <c:y val="0.91177187597313081"/>
          <c:w val="0.14063747360176784"/>
          <c:h val="4.7743919015772802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7</xdr:col>
      <xdr:colOff>38099</xdr:colOff>
      <xdr:row>22</xdr:row>
      <xdr:rowOff>19050</xdr:rowOff>
    </xdr:from>
    <xdr:to>
      <xdr:col>8</xdr:col>
      <xdr:colOff>4291851</xdr:colOff>
      <xdr:row>43</xdr:row>
      <xdr:rowOff>202406</xdr:rowOff>
    </xdr:to>
    <xdr:graphicFrame macro="">
      <xdr:nvGraphicFramePr>
        <xdr:cNvPr id="16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59531</xdr:colOff>
      <xdr:row>0</xdr:row>
      <xdr:rowOff>28574</xdr:rowOff>
    </xdr:from>
    <xdr:to>
      <xdr:col>1</xdr:col>
      <xdr:colOff>1535906</xdr:colOff>
      <xdr:row>0</xdr:row>
      <xdr:rowOff>964406</xdr:rowOff>
    </xdr:to>
    <xdr:pic>
      <xdr:nvPicPr>
        <xdr:cNvPr id="1636" name="Picture 1" descr="Vendor meet logo_Final_2.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531" y="28574"/>
          <a:ext cx="2000250" cy="935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440525</xdr:colOff>
      <xdr:row>33</xdr:row>
      <xdr:rowOff>59532</xdr:rowOff>
    </xdr:from>
    <xdr:to>
      <xdr:col>2</xdr:col>
      <xdr:colOff>976305</xdr:colOff>
      <xdr:row>33</xdr:row>
      <xdr:rowOff>333374</xdr:rowOff>
    </xdr:to>
    <xdr:sp macro="" textlink="">
      <xdr:nvSpPr>
        <xdr:cNvPr id="4" name="Rectangle 3"/>
        <xdr:cNvSpPr/>
      </xdr:nvSpPr>
      <xdr:spPr>
        <a:xfrm>
          <a:off x="2559838" y="9655970"/>
          <a:ext cx="535780" cy="273842"/>
        </a:xfrm>
        <a:prstGeom prst="rect">
          <a:avLst/>
        </a:prstGeom>
        <a:ln cmpd="db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2</xdr:col>
      <xdr:colOff>438147</xdr:colOff>
      <xdr:row>34</xdr:row>
      <xdr:rowOff>45242</xdr:rowOff>
    </xdr:from>
    <xdr:to>
      <xdr:col>2</xdr:col>
      <xdr:colOff>973927</xdr:colOff>
      <xdr:row>34</xdr:row>
      <xdr:rowOff>319084</xdr:rowOff>
    </xdr:to>
    <xdr:sp macro="" textlink="">
      <xdr:nvSpPr>
        <xdr:cNvPr id="5" name="Rectangle 4"/>
        <xdr:cNvSpPr/>
      </xdr:nvSpPr>
      <xdr:spPr>
        <a:xfrm>
          <a:off x="2557460" y="9998867"/>
          <a:ext cx="535780" cy="273842"/>
        </a:xfrm>
        <a:prstGeom prst="rect">
          <a:avLst/>
        </a:prstGeom>
        <a:ln cmpd="db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twoCellAnchor>
    <xdr:from>
      <xdr:col>2</xdr:col>
      <xdr:colOff>435769</xdr:colOff>
      <xdr:row>35</xdr:row>
      <xdr:rowOff>42860</xdr:rowOff>
    </xdr:from>
    <xdr:to>
      <xdr:col>2</xdr:col>
      <xdr:colOff>971549</xdr:colOff>
      <xdr:row>35</xdr:row>
      <xdr:rowOff>316702</xdr:rowOff>
    </xdr:to>
    <xdr:sp macro="" textlink="">
      <xdr:nvSpPr>
        <xdr:cNvPr id="6" name="Rectangle 5"/>
        <xdr:cNvSpPr/>
      </xdr:nvSpPr>
      <xdr:spPr>
        <a:xfrm>
          <a:off x="2555082" y="10353673"/>
          <a:ext cx="535780" cy="273842"/>
        </a:xfrm>
        <a:prstGeom prst="rect">
          <a:avLst/>
        </a:prstGeom>
        <a:ln cmpd="db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twoCellAnchor>
    <xdr:from>
      <xdr:col>2</xdr:col>
      <xdr:colOff>445297</xdr:colOff>
      <xdr:row>36</xdr:row>
      <xdr:rowOff>40475</xdr:rowOff>
    </xdr:from>
    <xdr:to>
      <xdr:col>2</xdr:col>
      <xdr:colOff>981077</xdr:colOff>
      <xdr:row>36</xdr:row>
      <xdr:rowOff>314317</xdr:rowOff>
    </xdr:to>
    <xdr:sp macro="" textlink="">
      <xdr:nvSpPr>
        <xdr:cNvPr id="7" name="Rectangle 6"/>
        <xdr:cNvSpPr/>
      </xdr:nvSpPr>
      <xdr:spPr>
        <a:xfrm>
          <a:off x="2564610" y="10708475"/>
          <a:ext cx="535780" cy="273842"/>
        </a:xfrm>
        <a:prstGeom prst="rect">
          <a:avLst/>
        </a:prstGeom>
        <a:ln cmpd="db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twoCellAnchor>
    <xdr:from>
      <xdr:col>2</xdr:col>
      <xdr:colOff>1712107</xdr:colOff>
      <xdr:row>33</xdr:row>
      <xdr:rowOff>57154</xdr:rowOff>
    </xdr:from>
    <xdr:to>
      <xdr:col>2</xdr:col>
      <xdr:colOff>2247887</xdr:colOff>
      <xdr:row>33</xdr:row>
      <xdr:rowOff>330996</xdr:rowOff>
    </xdr:to>
    <xdr:sp macro="" textlink="">
      <xdr:nvSpPr>
        <xdr:cNvPr id="8" name="Rectangle 7"/>
        <xdr:cNvSpPr/>
      </xdr:nvSpPr>
      <xdr:spPr>
        <a:xfrm>
          <a:off x="3831420" y="9653592"/>
          <a:ext cx="535780" cy="273842"/>
        </a:xfrm>
        <a:prstGeom prst="rect">
          <a:avLst/>
        </a:prstGeom>
        <a:ln cmpd="db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twoCellAnchor>
    <xdr:from>
      <xdr:col>2</xdr:col>
      <xdr:colOff>1709729</xdr:colOff>
      <xdr:row>34</xdr:row>
      <xdr:rowOff>42864</xdr:rowOff>
    </xdr:from>
    <xdr:to>
      <xdr:col>2</xdr:col>
      <xdr:colOff>2245509</xdr:colOff>
      <xdr:row>34</xdr:row>
      <xdr:rowOff>316706</xdr:rowOff>
    </xdr:to>
    <xdr:sp macro="" textlink="">
      <xdr:nvSpPr>
        <xdr:cNvPr id="9" name="Rectangle 8"/>
        <xdr:cNvSpPr/>
      </xdr:nvSpPr>
      <xdr:spPr>
        <a:xfrm>
          <a:off x="3829042" y="9996489"/>
          <a:ext cx="535780" cy="273842"/>
        </a:xfrm>
        <a:prstGeom prst="rect">
          <a:avLst/>
        </a:prstGeom>
        <a:ln cmpd="db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twoCellAnchor>
    <xdr:from>
      <xdr:col>2</xdr:col>
      <xdr:colOff>1707351</xdr:colOff>
      <xdr:row>35</xdr:row>
      <xdr:rowOff>40482</xdr:rowOff>
    </xdr:from>
    <xdr:to>
      <xdr:col>2</xdr:col>
      <xdr:colOff>2243131</xdr:colOff>
      <xdr:row>35</xdr:row>
      <xdr:rowOff>314324</xdr:rowOff>
    </xdr:to>
    <xdr:sp macro="" textlink="">
      <xdr:nvSpPr>
        <xdr:cNvPr id="10" name="Rectangle 9"/>
        <xdr:cNvSpPr/>
      </xdr:nvSpPr>
      <xdr:spPr>
        <a:xfrm>
          <a:off x="3826664" y="10351295"/>
          <a:ext cx="535780" cy="273842"/>
        </a:xfrm>
        <a:prstGeom prst="rect">
          <a:avLst/>
        </a:prstGeom>
        <a:ln cmpd="db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twoCellAnchor>
    <xdr:from>
      <xdr:col>2</xdr:col>
      <xdr:colOff>1716879</xdr:colOff>
      <xdr:row>36</xdr:row>
      <xdr:rowOff>38097</xdr:rowOff>
    </xdr:from>
    <xdr:to>
      <xdr:col>2</xdr:col>
      <xdr:colOff>2252659</xdr:colOff>
      <xdr:row>36</xdr:row>
      <xdr:rowOff>311939</xdr:rowOff>
    </xdr:to>
    <xdr:sp macro="" textlink="">
      <xdr:nvSpPr>
        <xdr:cNvPr id="11" name="Rectangle 10"/>
        <xdr:cNvSpPr/>
      </xdr:nvSpPr>
      <xdr:spPr>
        <a:xfrm>
          <a:off x="3836192" y="10706097"/>
          <a:ext cx="535780" cy="273842"/>
        </a:xfrm>
        <a:prstGeom prst="rect">
          <a:avLst/>
        </a:prstGeom>
        <a:ln cmpd="db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twoCellAnchor>
    <xdr:from>
      <xdr:col>2</xdr:col>
      <xdr:colOff>1702593</xdr:colOff>
      <xdr:row>37</xdr:row>
      <xdr:rowOff>71438</xdr:rowOff>
    </xdr:from>
    <xdr:to>
      <xdr:col>2</xdr:col>
      <xdr:colOff>2238373</xdr:colOff>
      <xdr:row>37</xdr:row>
      <xdr:rowOff>345280</xdr:rowOff>
    </xdr:to>
    <xdr:sp macro="" textlink="">
      <xdr:nvSpPr>
        <xdr:cNvPr id="12" name="Rectangle 11"/>
        <xdr:cNvSpPr/>
      </xdr:nvSpPr>
      <xdr:spPr>
        <a:xfrm>
          <a:off x="3821906" y="11096626"/>
          <a:ext cx="535780" cy="273842"/>
        </a:xfrm>
        <a:prstGeom prst="rect">
          <a:avLst/>
        </a:prstGeom>
        <a:ln cmpd="db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twoCellAnchor>
    <xdr:from>
      <xdr:col>2</xdr:col>
      <xdr:colOff>1700215</xdr:colOff>
      <xdr:row>38</xdr:row>
      <xdr:rowOff>57150</xdr:rowOff>
    </xdr:from>
    <xdr:to>
      <xdr:col>2</xdr:col>
      <xdr:colOff>2235995</xdr:colOff>
      <xdr:row>38</xdr:row>
      <xdr:rowOff>330992</xdr:rowOff>
    </xdr:to>
    <xdr:sp macro="" textlink="">
      <xdr:nvSpPr>
        <xdr:cNvPr id="13" name="Rectangle 12"/>
        <xdr:cNvSpPr/>
      </xdr:nvSpPr>
      <xdr:spPr>
        <a:xfrm>
          <a:off x="3819528" y="11499056"/>
          <a:ext cx="535780" cy="273842"/>
        </a:xfrm>
        <a:prstGeom prst="rect">
          <a:avLst/>
        </a:prstGeom>
        <a:ln cmpd="db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twoCellAnchor>
    <xdr:from>
      <xdr:col>2</xdr:col>
      <xdr:colOff>1697837</xdr:colOff>
      <xdr:row>39</xdr:row>
      <xdr:rowOff>30954</xdr:rowOff>
    </xdr:from>
    <xdr:to>
      <xdr:col>2</xdr:col>
      <xdr:colOff>2233617</xdr:colOff>
      <xdr:row>39</xdr:row>
      <xdr:rowOff>304796</xdr:rowOff>
    </xdr:to>
    <xdr:sp macro="" textlink="">
      <xdr:nvSpPr>
        <xdr:cNvPr id="14" name="Rectangle 13"/>
        <xdr:cNvSpPr/>
      </xdr:nvSpPr>
      <xdr:spPr>
        <a:xfrm>
          <a:off x="3817150" y="11841954"/>
          <a:ext cx="535780" cy="273842"/>
        </a:xfrm>
        <a:prstGeom prst="rect">
          <a:avLst/>
        </a:prstGeom>
        <a:ln cmpd="db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242193</xdr:colOff>
      <xdr:row>2</xdr:row>
      <xdr:rowOff>112143</xdr:rowOff>
    </xdr:from>
    <xdr:to>
      <xdr:col>19</xdr:col>
      <xdr:colOff>301157</xdr:colOff>
      <xdr:row>18</xdr:row>
      <xdr:rowOff>41343</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1862"/>
        <a:stretch/>
      </xdr:blipFill>
      <xdr:spPr>
        <a:xfrm>
          <a:off x="6947793" y="435993"/>
          <a:ext cx="4935764" cy="2520000"/>
        </a:xfrm>
        <a:prstGeom prst="rect">
          <a:avLst/>
        </a:prstGeom>
      </xdr:spPr>
    </xdr:pic>
    <xdr:clientData/>
  </xdr:twoCellAnchor>
  <xdr:twoCellAnchor editAs="oneCell">
    <xdr:from>
      <xdr:col>2</xdr:col>
      <xdr:colOff>0</xdr:colOff>
      <xdr:row>2</xdr:row>
      <xdr:rowOff>0</xdr:rowOff>
    </xdr:from>
    <xdr:to>
      <xdr:col>10</xdr:col>
      <xdr:colOff>255330</xdr:colOff>
      <xdr:row>17</xdr:row>
      <xdr:rowOff>91125</xdr:rowOff>
    </xdr:to>
    <xdr:pic>
      <xdr:nvPicPr>
        <xdr:cNvPr id="3" name="Picture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8354"/>
        <a:stretch/>
      </xdr:blipFill>
      <xdr:spPr>
        <a:xfrm>
          <a:off x="1219200" y="323850"/>
          <a:ext cx="5132130" cy="252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9"/>
  <sheetViews>
    <sheetView topLeftCell="A94" zoomScale="80" zoomScaleNormal="80" zoomScaleSheetLayoutView="80" workbookViewId="0">
      <selection activeCell="E50" sqref="E50:E52"/>
    </sheetView>
  </sheetViews>
  <sheetFormatPr defaultColWidth="9.140625" defaultRowHeight="12.75"/>
  <cols>
    <col min="1" max="1" width="7.85546875" style="45" customWidth="1"/>
    <col min="2" max="2" width="24.140625" style="129" customWidth="1"/>
    <col min="3" max="3" width="37.140625" style="112" customWidth="1"/>
    <col min="4" max="4" width="51.7109375" style="4" customWidth="1"/>
    <col min="5" max="5" width="8.5703125" style="47" customWidth="1"/>
    <col min="6" max="6" width="13.85546875" style="47" customWidth="1"/>
    <col min="7" max="7" width="12" style="47" bestFit="1" customWidth="1"/>
    <col min="8" max="8" width="19.7109375" style="4" customWidth="1"/>
    <col min="9" max="9" width="80.140625" style="4" customWidth="1"/>
    <col min="10" max="10" width="48.42578125" style="4" customWidth="1"/>
    <col min="11" max="16384" width="9.140625" style="4"/>
  </cols>
  <sheetData>
    <row r="1" spans="1:9" ht="80.25" customHeight="1" thickBot="1">
      <c r="A1" s="223"/>
      <c r="B1" s="224"/>
      <c r="C1" s="229" t="s">
        <v>28</v>
      </c>
      <c r="D1" s="229"/>
      <c r="E1" s="229"/>
      <c r="F1" s="229"/>
      <c r="G1" s="229"/>
      <c r="H1" s="229"/>
      <c r="I1" s="68" t="s">
        <v>230</v>
      </c>
    </row>
    <row r="2" spans="1:9" ht="15.75" customHeight="1" thickBot="1">
      <c r="A2" s="225" t="s">
        <v>0</v>
      </c>
      <c r="B2" s="226"/>
      <c r="C2" s="227"/>
      <c r="D2" s="227"/>
      <c r="E2" s="227"/>
      <c r="F2" s="227"/>
      <c r="G2" s="227"/>
      <c r="H2" s="227"/>
      <c r="I2" s="228"/>
    </row>
    <row r="3" spans="1:9" ht="25.5" customHeight="1">
      <c r="A3" s="8" t="s">
        <v>29</v>
      </c>
      <c r="B3" s="109"/>
      <c r="C3" s="29" t="s">
        <v>246</v>
      </c>
      <c r="D3" s="49" t="s">
        <v>248</v>
      </c>
      <c r="E3" s="13"/>
      <c r="F3" s="11"/>
      <c r="G3" s="11"/>
      <c r="H3" s="49" t="s">
        <v>37</v>
      </c>
      <c r="I3" s="24" t="s">
        <v>305</v>
      </c>
    </row>
    <row r="4" spans="1:9" ht="19.5" customHeight="1">
      <c r="A4" s="8" t="s">
        <v>235</v>
      </c>
      <c r="B4" s="109"/>
      <c r="C4" s="25">
        <v>100001</v>
      </c>
      <c r="D4" s="49"/>
      <c r="E4" s="11"/>
      <c r="F4" s="11"/>
      <c r="G4" s="11"/>
      <c r="H4" s="10"/>
      <c r="I4" s="12"/>
    </row>
    <row r="5" spans="1:9" ht="19.5" customHeight="1">
      <c r="B5" s="109"/>
      <c r="D5" s="49" t="s">
        <v>249</v>
      </c>
      <c r="E5" s="13"/>
      <c r="F5" s="11"/>
      <c r="G5" s="11"/>
      <c r="H5" s="49" t="s">
        <v>31</v>
      </c>
      <c r="I5" s="14" t="s">
        <v>258</v>
      </c>
    </row>
    <row r="6" spans="1:9" ht="19.5" customHeight="1">
      <c r="A6" s="8" t="s">
        <v>159</v>
      </c>
      <c r="B6" s="109"/>
      <c r="C6" s="29" t="s">
        <v>233</v>
      </c>
      <c r="D6" s="49"/>
      <c r="E6" s="11"/>
      <c r="F6" s="11"/>
      <c r="G6" s="11"/>
      <c r="H6" s="10"/>
      <c r="I6" s="14" t="s">
        <v>259</v>
      </c>
    </row>
    <row r="7" spans="1:9" ht="15" customHeight="1">
      <c r="A7" s="8" t="s">
        <v>30</v>
      </c>
      <c r="B7" s="109"/>
      <c r="C7" s="29" t="s">
        <v>247</v>
      </c>
      <c r="D7" s="49" t="s">
        <v>250</v>
      </c>
      <c r="E7" s="13"/>
      <c r="F7" s="11"/>
      <c r="G7" s="11"/>
      <c r="H7" s="49"/>
      <c r="I7" s="14"/>
    </row>
    <row r="8" spans="1:9" ht="15" customHeight="1">
      <c r="A8" s="8"/>
      <c r="B8" s="109"/>
      <c r="C8" s="113"/>
      <c r="D8" s="49"/>
      <c r="E8" s="11"/>
      <c r="F8" s="11"/>
      <c r="G8" s="11"/>
      <c r="H8" s="49"/>
      <c r="I8" s="15"/>
    </row>
    <row r="9" spans="1:9" ht="19.5" customHeight="1">
      <c r="A9" s="8" t="s">
        <v>158</v>
      </c>
      <c r="B9" s="109"/>
      <c r="C9" s="29" t="s">
        <v>284</v>
      </c>
      <c r="D9" s="49" t="s">
        <v>251</v>
      </c>
      <c r="E9" s="13"/>
      <c r="F9" s="11"/>
      <c r="G9" s="11"/>
      <c r="H9" s="49" t="s">
        <v>157</v>
      </c>
      <c r="I9" s="16" t="s">
        <v>260</v>
      </c>
    </row>
    <row r="10" spans="1:9" ht="9" customHeight="1" thickBot="1">
      <c r="A10" s="17"/>
      <c r="B10" s="114"/>
      <c r="C10" s="115"/>
      <c r="D10" s="20"/>
      <c r="E10" s="19"/>
      <c r="F10" s="21"/>
      <c r="G10" s="21"/>
      <c r="H10" s="22"/>
      <c r="I10" s="23"/>
    </row>
    <row r="11" spans="1:9" ht="15.75" customHeight="1" thickBot="1">
      <c r="A11" s="230" t="s">
        <v>119</v>
      </c>
      <c r="B11" s="227"/>
      <c r="C11" s="227"/>
      <c r="D11" s="227"/>
      <c r="E11" s="227"/>
      <c r="F11" s="227"/>
      <c r="G11" s="227"/>
      <c r="H11" s="227"/>
      <c r="I11" s="228"/>
    </row>
    <row r="12" spans="1:9" ht="21.75" customHeight="1">
      <c r="A12" s="5"/>
      <c r="B12" s="116" t="s">
        <v>32</v>
      </c>
      <c r="C12" s="117" t="s">
        <v>33</v>
      </c>
      <c r="D12" s="6" t="s">
        <v>253</v>
      </c>
      <c r="E12" s="48" t="s">
        <v>112</v>
      </c>
      <c r="F12" s="48"/>
      <c r="G12" s="70"/>
      <c r="H12" s="48" t="s">
        <v>113</v>
      </c>
      <c r="I12" s="7" t="s">
        <v>33</v>
      </c>
    </row>
    <row r="13" spans="1:9" ht="15.75" customHeight="1">
      <c r="A13" s="71"/>
      <c r="B13" s="25"/>
      <c r="C13" s="25"/>
      <c r="D13" s="49"/>
      <c r="E13" s="49"/>
      <c r="F13" s="49"/>
      <c r="G13" s="85"/>
      <c r="H13" s="49"/>
      <c r="I13" s="24"/>
    </row>
    <row r="14" spans="1:9" ht="15.75" customHeight="1">
      <c r="A14" s="72"/>
      <c r="B14" s="25" t="s">
        <v>114</v>
      </c>
      <c r="C14" s="29" t="s">
        <v>33</v>
      </c>
      <c r="D14" s="13" t="s">
        <v>252</v>
      </c>
      <c r="E14" s="49" t="s">
        <v>115</v>
      </c>
      <c r="F14" s="49"/>
      <c r="G14" s="85"/>
      <c r="H14" s="49" t="s">
        <v>116</v>
      </c>
      <c r="I14" s="73" t="s">
        <v>33</v>
      </c>
    </row>
    <row r="15" spans="1:9" ht="15.75" customHeight="1">
      <c r="A15" s="71"/>
      <c r="B15" s="25"/>
      <c r="C15" s="25"/>
      <c r="D15" s="49"/>
      <c r="E15" s="49"/>
      <c r="F15" s="49"/>
      <c r="G15" s="85"/>
      <c r="H15" s="26"/>
      <c r="I15" s="24"/>
    </row>
    <row r="16" spans="1:9" ht="15.75" customHeight="1">
      <c r="A16" s="8"/>
      <c r="B16" s="25" t="s">
        <v>117</v>
      </c>
      <c r="C16" s="29" t="s">
        <v>33</v>
      </c>
      <c r="D16" s="13" t="s">
        <v>35</v>
      </c>
      <c r="E16" s="49" t="s">
        <v>36</v>
      </c>
      <c r="F16" s="49"/>
      <c r="G16" s="85"/>
      <c r="H16" s="231"/>
      <c r="I16" s="232"/>
    </row>
    <row r="17" spans="1:9" ht="13.5" customHeight="1" thickBot="1">
      <c r="A17" s="74"/>
      <c r="B17" s="114"/>
      <c r="C17" s="115"/>
      <c r="D17" s="19"/>
      <c r="E17" s="18"/>
      <c r="F17" s="20"/>
      <c r="G17" s="75"/>
      <c r="H17" s="75"/>
      <c r="I17" s="76"/>
    </row>
    <row r="18" spans="1:9" ht="15.75" customHeight="1" thickBot="1">
      <c r="A18" s="233" t="s">
        <v>149</v>
      </c>
      <c r="B18" s="234"/>
      <c r="C18" s="234"/>
      <c r="D18" s="234"/>
      <c r="E18" s="234"/>
      <c r="F18" s="234"/>
      <c r="G18" s="234"/>
      <c r="H18" s="234"/>
      <c r="I18" s="235"/>
    </row>
    <row r="19" spans="1:9" ht="25.5" customHeight="1">
      <c r="A19" s="86"/>
      <c r="B19" s="118"/>
      <c r="C19" s="116" t="s">
        <v>46</v>
      </c>
      <c r="D19" s="6" t="s">
        <v>33</v>
      </c>
      <c r="E19" s="6" t="s">
        <v>232</v>
      </c>
      <c r="F19" s="6"/>
      <c r="G19" s="6"/>
      <c r="H19" s="6"/>
      <c r="I19" s="7" t="s">
        <v>33</v>
      </c>
    </row>
    <row r="20" spans="1:9" ht="14.25" customHeight="1">
      <c r="A20" s="27"/>
      <c r="B20" s="29"/>
      <c r="C20" s="25"/>
      <c r="D20" s="28"/>
      <c r="E20" s="11"/>
      <c r="F20" s="11"/>
      <c r="G20" s="11"/>
      <c r="H20" s="25"/>
      <c r="I20" s="16"/>
    </row>
    <row r="21" spans="1:9" ht="21.75" customHeight="1">
      <c r="A21" s="27"/>
      <c r="B21" s="29"/>
      <c r="C21" s="25" t="s">
        <v>156</v>
      </c>
      <c r="D21" s="13" t="s">
        <v>33</v>
      </c>
      <c r="E21" s="69" t="s">
        <v>118</v>
      </c>
      <c r="F21" s="69"/>
      <c r="G21" s="87" t="s">
        <v>122</v>
      </c>
      <c r="H21" s="26" t="s">
        <v>34</v>
      </c>
      <c r="I21" s="24" t="s">
        <v>33</v>
      </c>
    </row>
    <row r="22" spans="1:9" ht="21.75" customHeight="1" thickBot="1">
      <c r="A22" s="27"/>
      <c r="B22" s="29"/>
      <c r="C22" s="119"/>
      <c r="D22" s="13"/>
      <c r="E22" s="11"/>
      <c r="F22" s="11"/>
      <c r="G22" s="11"/>
      <c r="H22" s="29"/>
      <c r="I22" s="16"/>
    </row>
    <row r="23" spans="1:9" s="35" customFormat="1" ht="29.25" customHeight="1" thickBot="1">
      <c r="A23" s="236" t="s">
        <v>48</v>
      </c>
      <c r="B23" s="237"/>
      <c r="C23" s="238"/>
      <c r="D23" s="94" t="s">
        <v>25</v>
      </c>
      <c r="E23" s="95" t="s">
        <v>27</v>
      </c>
      <c r="F23" s="96" t="s">
        <v>47</v>
      </c>
      <c r="G23" s="97" t="s">
        <v>26</v>
      </c>
      <c r="H23" s="33"/>
      <c r="I23" s="34"/>
    </row>
    <row r="24" spans="1:9" s="35" customFormat="1" ht="15.75" customHeight="1">
      <c r="A24" s="89" t="s">
        <v>20</v>
      </c>
      <c r="B24" s="120" t="s">
        <v>1</v>
      </c>
      <c r="C24" s="121" t="s">
        <v>21</v>
      </c>
      <c r="D24" s="90" t="s">
        <v>3</v>
      </c>
      <c r="E24" s="91">
        <v>3</v>
      </c>
      <c r="F24" s="92" t="e">
        <f>+F48</f>
        <v>#DIV/0!</v>
      </c>
      <c r="G24" s="93" t="e">
        <f>F24*E24</f>
        <v>#DIV/0!</v>
      </c>
      <c r="H24" s="30"/>
      <c r="I24" s="31"/>
    </row>
    <row r="25" spans="1:9" s="35" customFormat="1" ht="16.5" customHeight="1">
      <c r="A25" s="65">
        <v>1</v>
      </c>
      <c r="B25" s="122">
        <v>3</v>
      </c>
      <c r="C25" s="108" t="s">
        <v>23</v>
      </c>
      <c r="D25" s="36" t="s">
        <v>4</v>
      </c>
      <c r="E25" s="1">
        <v>3</v>
      </c>
      <c r="F25" s="37" t="e">
        <f>+F53</f>
        <v>#DIV/0!</v>
      </c>
      <c r="G25" s="38" t="e">
        <f t="shared" ref="G25:G40" si="0">F25*E25</f>
        <v>#DIV/0!</v>
      </c>
      <c r="H25" s="30"/>
      <c r="I25" s="31"/>
    </row>
    <row r="26" spans="1:9" s="35" customFormat="1" ht="27.75" customHeight="1">
      <c r="A26" s="65">
        <v>2</v>
      </c>
      <c r="B26" s="122">
        <v>2</v>
      </c>
      <c r="C26" s="108" t="s">
        <v>24</v>
      </c>
      <c r="D26" s="36" t="s">
        <v>187</v>
      </c>
      <c r="E26" s="1">
        <v>5</v>
      </c>
      <c r="F26" s="37" t="e">
        <f>+F59</f>
        <v>#DIV/0!</v>
      </c>
      <c r="G26" s="38" t="e">
        <f t="shared" si="0"/>
        <v>#DIV/0!</v>
      </c>
      <c r="H26" s="30"/>
      <c r="I26" s="31"/>
    </row>
    <row r="27" spans="1:9" s="35" customFormat="1" ht="20.25" customHeight="1">
      <c r="A27" s="65">
        <v>3</v>
      </c>
      <c r="B27" s="122">
        <v>1</v>
      </c>
      <c r="C27" s="108" t="s">
        <v>111</v>
      </c>
      <c r="D27" s="36" t="s">
        <v>188</v>
      </c>
      <c r="E27" s="1">
        <v>10</v>
      </c>
      <c r="F27" s="37" t="e">
        <f>+F70</f>
        <v>#DIV/0!</v>
      </c>
      <c r="G27" s="38" t="e">
        <f t="shared" si="0"/>
        <v>#DIV/0!</v>
      </c>
      <c r="H27" s="30"/>
      <c r="I27" s="31"/>
    </row>
    <row r="28" spans="1:9" s="35" customFormat="1" ht="19.5" customHeight="1" thickBot="1">
      <c r="A28" s="66">
        <v>4</v>
      </c>
      <c r="B28" s="123">
        <v>0</v>
      </c>
      <c r="C28" s="124" t="s">
        <v>22</v>
      </c>
      <c r="D28" s="36" t="s">
        <v>186</v>
      </c>
      <c r="E28" s="1">
        <v>5</v>
      </c>
      <c r="F28" s="37" t="e">
        <f>+F84</f>
        <v>#DIV/0!</v>
      </c>
      <c r="G28" s="38" t="e">
        <f t="shared" si="0"/>
        <v>#DIV/0!</v>
      </c>
      <c r="H28" s="30"/>
      <c r="I28" s="31"/>
    </row>
    <row r="29" spans="1:9" s="35" customFormat="1" ht="25.5" customHeight="1" thickBot="1">
      <c r="A29" s="239" t="s">
        <v>123</v>
      </c>
      <c r="B29" s="240"/>
      <c r="C29" s="241"/>
      <c r="D29" s="36" t="s">
        <v>13</v>
      </c>
      <c r="E29" s="1">
        <v>5</v>
      </c>
      <c r="F29" s="37" t="e">
        <f>+F97</f>
        <v>#DIV/0!</v>
      </c>
      <c r="G29" s="38" t="e">
        <f t="shared" si="0"/>
        <v>#DIV/0!</v>
      </c>
      <c r="H29" s="30"/>
      <c r="I29" s="31"/>
    </row>
    <row r="30" spans="1:9" s="35" customFormat="1" ht="32.25" customHeight="1">
      <c r="A30" s="242" t="s">
        <v>231</v>
      </c>
      <c r="B30" s="243"/>
      <c r="C30" s="244"/>
      <c r="D30" s="36" t="s">
        <v>6</v>
      </c>
      <c r="E30" s="1">
        <v>5</v>
      </c>
      <c r="F30" s="37" t="e">
        <f>+F103</f>
        <v>#DIV/0!</v>
      </c>
      <c r="G30" s="38" t="e">
        <f t="shared" si="0"/>
        <v>#DIV/0!</v>
      </c>
      <c r="H30" s="30"/>
      <c r="I30" s="31"/>
    </row>
    <row r="31" spans="1:9" s="57" customFormat="1" ht="32.25" customHeight="1">
      <c r="A31" s="245"/>
      <c r="B31" s="246"/>
      <c r="C31" s="247"/>
      <c r="D31" s="36" t="s">
        <v>7</v>
      </c>
      <c r="E31" s="52">
        <v>15</v>
      </c>
      <c r="F31" s="53" t="e">
        <f>+F115</f>
        <v>#DIV/0!</v>
      </c>
      <c r="G31" s="54" t="e">
        <f t="shared" si="0"/>
        <v>#DIV/0!</v>
      </c>
      <c r="H31" s="55"/>
      <c r="I31" s="56"/>
    </row>
    <row r="32" spans="1:9" s="57" customFormat="1" ht="27.75" customHeight="1" thickBot="1">
      <c r="A32" s="248"/>
      <c r="B32" s="249"/>
      <c r="C32" s="250"/>
      <c r="D32" s="36" t="s">
        <v>8</v>
      </c>
      <c r="E32" s="52">
        <v>3</v>
      </c>
      <c r="F32" s="53" t="e">
        <f>+F121</f>
        <v>#DIV/0!</v>
      </c>
      <c r="G32" s="54" t="e">
        <f t="shared" si="0"/>
        <v>#DIV/0!</v>
      </c>
      <c r="H32" s="55"/>
      <c r="I32" s="56"/>
    </row>
    <row r="33" spans="1:10" s="57" customFormat="1" ht="28.5" customHeight="1">
      <c r="A33" s="251" t="s">
        <v>166</v>
      </c>
      <c r="B33" s="252"/>
      <c r="C33" s="253"/>
      <c r="D33" s="39" t="s">
        <v>9</v>
      </c>
      <c r="E33" s="52">
        <v>4</v>
      </c>
      <c r="F33" s="53" t="e">
        <f>+F131</f>
        <v>#DIV/0!</v>
      </c>
      <c r="G33" s="54" t="e">
        <f t="shared" si="0"/>
        <v>#DIV/0!</v>
      </c>
      <c r="H33" s="55"/>
      <c r="I33" s="56"/>
    </row>
    <row r="34" spans="1:10" s="35" customFormat="1" ht="27.75" customHeight="1">
      <c r="A34" s="254" t="s">
        <v>124</v>
      </c>
      <c r="B34" s="80" t="s">
        <v>120</v>
      </c>
      <c r="C34" s="81" t="s">
        <v>127</v>
      </c>
      <c r="D34" s="39" t="s">
        <v>15</v>
      </c>
      <c r="E34" s="1">
        <v>3</v>
      </c>
      <c r="F34" s="37" t="e">
        <f>+F138</f>
        <v>#DIV/0!</v>
      </c>
      <c r="G34" s="38" t="e">
        <f t="shared" si="0"/>
        <v>#DIV/0!</v>
      </c>
      <c r="H34" s="30"/>
      <c r="I34" s="31"/>
    </row>
    <row r="35" spans="1:10" s="35" customFormat="1" ht="27.75" customHeight="1">
      <c r="A35" s="255"/>
      <c r="B35" s="80" t="s">
        <v>121</v>
      </c>
      <c r="C35" s="81" t="s">
        <v>128</v>
      </c>
      <c r="D35" s="39" t="s">
        <v>237</v>
      </c>
      <c r="E35" s="1">
        <v>7</v>
      </c>
      <c r="F35" s="37" t="e">
        <f>+F149</f>
        <v>#DIV/0!</v>
      </c>
      <c r="G35" s="38" t="e">
        <f t="shared" si="0"/>
        <v>#DIV/0!</v>
      </c>
      <c r="H35" s="30"/>
      <c r="I35" s="31"/>
    </row>
    <row r="36" spans="1:10" s="35" customFormat="1" ht="27.75" customHeight="1">
      <c r="A36" s="255"/>
      <c r="B36" s="80" t="s">
        <v>142</v>
      </c>
      <c r="C36" s="81" t="s">
        <v>127</v>
      </c>
      <c r="D36" s="39" t="s">
        <v>16</v>
      </c>
      <c r="E36" s="1">
        <v>10</v>
      </c>
      <c r="F36" s="37" t="e">
        <f>+F160</f>
        <v>#DIV/0!</v>
      </c>
      <c r="G36" s="38" t="e">
        <f t="shared" si="0"/>
        <v>#DIV/0!</v>
      </c>
      <c r="H36" s="30"/>
      <c r="I36" s="31"/>
    </row>
    <row r="37" spans="1:10" s="35" customFormat="1" ht="27.75" customHeight="1" thickBot="1">
      <c r="A37" s="256"/>
      <c r="B37" s="82" t="s">
        <v>130</v>
      </c>
      <c r="C37" s="83" t="s">
        <v>127</v>
      </c>
      <c r="D37" s="39" t="s">
        <v>17</v>
      </c>
      <c r="E37" s="1">
        <v>3</v>
      </c>
      <c r="F37" s="37" t="e">
        <f>+F166</f>
        <v>#DIV/0!</v>
      </c>
      <c r="G37" s="38" t="e">
        <f t="shared" si="0"/>
        <v>#DIV/0!</v>
      </c>
      <c r="H37" s="30"/>
      <c r="I37" s="31"/>
    </row>
    <row r="38" spans="1:10" s="35" customFormat="1" ht="31.5" customHeight="1">
      <c r="A38" s="257" t="s">
        <v>131</v>
      </c>
      <c r="B38" s="63" t="s">
        <v>40</v>
      </c>
      <c r="C38" s="64" t="s">
        <v>41</v>
      </c>
      <c r="D38" s="58" t="s">
        <v>14</v>
      </c>
      <c r="E38" s="59">
        <v>3</v>
      </c>
      <c r="F38" s="60" t="e">
        <f>+F171</f>
        <v>#DIV/0!</v>
      </c>
      <c r="G38" s="103" t="e">
        <f>F38*E38</f>
        <v>#DIV/0!</v>
      </c>
      <c r="H38" s="30"/>
      <c r="I38" s="31"/>
    </row>
    <row r="39" spans="1:10" s="35" customFormat="1" ht="31.5" customHeight="1">
      <c r="A39" s="257"/>
      <c r="B39" s="50" t="s">
        <v>42</v>
      </c>
      <c r="C39" s="61" t="s">
        <v>129</v>
      </c>
      <c r="D39" s="39" t="s">
        <v>189</v>
      </c>
      <c r="E39" s="1">
        <v>3</v>
      </c>
      <c r="F39" s="37" t="e">
        <f>+F176</f>
        <v>#DIV/0!</v>
      </c>
      <c r="G39" s="38" t="e">
        <f t="shared" si="0"/>
        <v>#DIV/0!</v>
      </c>
      <c r="H39" s="30"/>
      <c r="I39" s="31"/>
    </row>
    <row r="40" spans="1:10" s="35" customFormat="1" ht="31.5" customHeight="1" thickBot="1">
      <c r="A40" s="258"/>
      <c r="B40" s="51" t="s">
        <v>43</v>
      </c>
      <c r="C40" s="62" t="s">
        <v>44</v>
      </c>
      <c r="D40" s="39" t="s">
        <v>91</v>
      </c>
      <c r="E40" s="1">
        <v>3</v>
      </c>
      <c r="F40" s="37" t="e">
        <f>+F183</f>
        <v>#DIV/0!</v>
      </c>
      <c r="G40" s="38" t="e">
        <f t="shared" si="0"/>
        <v>#DIV/0!</v>
      </c>
      <c r="H40" s="30"/>
      <c r="I40" s="31"/>
    </row>
    <row r="41" spans="1:10" s="35" customFormat="1" ht="24.75" customHeight="1">
      <c r="A41" s="213" t="s">
        <v>125</v>
      </c>
      <c r="B41" s="214"/>
      <c r="C41" s="125"/>
      <c r="D41" s="36" t="s">
        <v>190</v>
      </c>
      <c r="E41" s="1">
        <v>2</v>
      </c>
      <c r="F41" s="37" t="e">
        <f>+F188</f>
        <v>#DIV/0!</v>
      </c>
      <c r="G41" s="38" t="e">
        <f>F41*E41</f>
        <v>#DIV/0!</v>
      </c>
      <c r="H41" s="30"/>
      <c r="I41" s="31"/>
    </row>
    <row r="42" spans="1:10" s="35" customFormat="1" ht="21" customHeight="1">
      <c r="A42" s="67"/>
      <c r="B42" s="126"/>
      <c r="C42" s="127"/>
      <c r="D42" s="36" t="s">
        <v>38</v>
      </c>
      <c r="E42" s="1">
        <v>3</v>
      </c>
      <c r="F42" s="37" t="e">
        <f>+F193</f>
        <v>#DIV/0!</v>
      </c>
      <c r="G42" s="38" t="e">
        <f>F42*E42</f>
        <v>#DIV/0!</v>
      </c>
      <c r="H42" s="30"/>
      <c r="I42" s="31"/>
    </row>
    <row r="43" spans="1:10" s="35" customFormat="1" ht="21" customHeight="1" thickBot="1">
      <c r="A43" s="262" t="s">
        <v>257</v>
      </c>
      <c r="B43" s="263"/>
      <c r="C43" s="264"/>
      <c r="D43" s="36" t="s">
        <v>101</v>
      </c>
      <c r="E43" s="1">
        <v>5</v>
      </c>
      <c r="F43" s="37" t="e">
        <f>+F196</f>
        <v>#DIV/0!</v>
      </c>
      <c r="G43" s="38" t="e">
        <f>F43*E43</f>
        <v>#DIV/0!</v>
      </c>
      <c r="H43" s="30"/>
      <c r="I43" s="31"/>
    </row>
    <row r="44" spans="1:10" s="35" customFormat="1" ht="21" customHeight="1" thickBot="1">
      <c r="A44" s="259" t="s">
        <v>126</v>
      </c>
      <c r="B44" s="260"/>
      <c r="C44" s="261"/>
      <c r="D44" s="130"/>
      <c r="E44" s="98">
        <f>SUM(E24:E43)</f>
        <v>100</v>
      </c>
      <c r="F44" s="99"/>
      <c r="G44" s="100" t="e">
        <f>SUM(G24:G43)</f>
        <v>#DIV/0!</v>
      </c>
      <c r="H44" s="101"/>
      <c r="I44" s="102"/>
    </row>
    <row r="45" spans="1:10" ht="30.75" customHeight="1">
      <c r="A45" s="143" t="s">
        <v>3</v>
      </c>
      <c r="B45" s="144"/>
      <c r="C45" s="144"/>
      <c r="D45" s="145"/>
      <c r="E45" s="77" t="s">
        <v>18</v>
      </c>
      <c r="F45" s="32" t="s">
        <v>19</v>
      </c>
      <c r="G45" s="167" t="s">
        <v>150</v>
      </c>
      <c r="H45" s="168"/>
      <c r="I45" s="169"/>
    </row>
    <row r="46" spans="1:10" ht="60" customHeight="1">
      <c r="A46" s="2">
        <v>1.1000000000000001</v>
      </c>
      <c r="B46" s="160" t="s">
        <v>192</v>
      </c>
      <c r="C46" s="161"/>
      <c r="D46" s="162"/>
      <c r="E46" s="165">
        <v>0.03</v>
      </c>
      <c r="F46" s="40"/>
      <c r="G46" s="177"/>
      <c r="H46" s="184"/>
      <c r="I46" s="185"/>
      <c r="J46" s="132" t="s">
        <v>263</v>
      </c>
    </row>
    <row r="47" spans="1:10" ht="100.5" customHeight="1">
      <c r="A47" s="2" t="s">
        <v>50</v>
      </c>
      <c r="B47" s="134" t="s">
        <v>143</v>
      </c>
      <c r="C47" s="135"/>
      <c r="D47" s="136"/>
      <c r="E47" s="165"/>
      <c r="F47" s="107"/>
      <c r="G47" s="134" t="s">
        <v>307</v>
      </c>
      <c r="H47" s="135"/>
      <c r="I47" s="136"/>
    </row>
    <row r="48" spans="1:10" ht="17.100000000000001" customHeight="1" thickBot="1">
      <c r="A48" s="158" t="s">
        <v>1</v>
      </c>
      <c r="B48" s="159"/>
      <c r="C48" s="159"/>
      <c r="D48" s="159"/>
      <c r="E48" s="41"/>
      <c r="F48" s="42" t="e">
        <f>(SUM(F46:F47)/(3*COUNT(F46:F47)))</f>
        <v>#DIV/0!</v>
      </c>
      <c r="G48" s="163"/>
      <c r="H48" s="163"/>
      <c r="I48" s="164"/>
    </row>
    <row r="49" spans="1:10" ht="30" customHeight="1">
      <c r="A49" s="110" t="s">
        <v>4</v>
      </c>
      <c r="B49" s="128"/>
      <c r="C49" s="128"/>
      <c r="D49" s="111"/>
      <c r="E49" s="41"/>
      <c r="F49" s="43" t="s">
        <v>1</v>
      </c>
      <c r="G49" s="167" t="s">
        <v>150</v>
      </c>
      <c r="H49" s="168"/>
      <c r="I49" s="169"/>
    </row>
    <row r="50" spans="1:10" ht="108.95" customHeight="1">
      <c r="A50" s="2" t="s">
        <v>167</v>
      </c>
      <c r="B50" s="134" t="s">
        <v>193</v>
      </c>
      <c r="C50" s="135"/>
      <c r="D50" s="136"/>
      <c r="E50" s="165">
        <v>0.03</v>
      </c>
      <c r="F50" s="107"/>
      <c r="G50" s="177" t="s">
        <v>285</v>
      </c>
      <c r="H50" s="178"/>
      <c r="I50" s="179"/>
    </row>
    <row r="51" spans="1:10" ht="45.6" customHeight="1">
      <c r="A51" s="2">
        <v>2.2000000000000002</v>
      </c>
      <c r="B51" s="134" t="s">
        <v>70</v>
      </c>
      <c r="C51" s="135"/>
      <c r="D51" s="136"/>
      <c r="E51" s="165"/>
      <c r="F51" s="107"/>
      <c r="G51" s="134" t="s">
        <v>286</v>
      </c>
      <c r="H51" s="135"/>
      <c r="I51" s="136"/>
    </row>
    <row r="52" spans="1:10" ht="47.1" customHeight="1">
      <c r="A52" s="2">
        <v>2.2999999999999998</v>
      </c>
      <c r="B52" s="134" t="s">
        <v>194</v>
      </c>
      <c r="C52" s="135"/>
      <c r="D52" s="136"/>
      <c r="E52" s="165"/>
      <c r="F52" s="107"/>
      <c r="G52" s="134" t="s">
        <v>299</v>
      </c>
      <c r="H52" s="135"/>
      <c r="I52" s="136"/>
    </row>
    <row r="53" spans="1:10" ht="13.5" thickBot="1">
      <c r="A53" s="158" t="s">
        <v>1</v>
      </c>
      <c r="B53" s="159"/>
      <c r="C53" s="159"/>
      <c r="D53" s="159"/>
      <c r="E53" s="41"/>
      <c r="F53" s="42" t="e">
        <f>(SUM(F50:F52)/(3*COUNT(F50:F52)))</f>
        <v>#DIV/0!</v>
      </c>
      <c r="G53" s="163"/>
      <c r="H53" s="163"/>
      <c r="I53" s="164"/>
    </row>
    <row r="54" spans="1:10" ht="30" customHeight="1">
      <c r="A54" s="110" t="s">
        <v>182</v>
      </c>
      <c r="B54" s="128"/>
      <c r="C54" s="128"/>
      <c r="D54" s="111"/>
      <c r="E54" s="41"/>
      <c r="F54" s="43" t="s">
        <v>1</v>
      </c>
      <c r="G54" s="167" t="s">
        <v>150</v>
      </c>
      <c r="H54" s="168"/>
      <c r="I54" s="169"/>
    </row>
    <row r="55" spans="1:10" ht="55.5" customHeight="1">
      <c r="A55" s="2" t="s">
        <v>168</v>
      </c>
      <c r="B55" s="134" t="s">
        <v>195</v>
      </c>
      <c r="C55" s="135"/>
      <c r="D55" s="136"/>
      <c r="E55" s="165">
        <v>0.05</v>
      </c>
      <c r="F55" s="107"/>
      <c r="G55" s="134" t="s">
        <v>287</v>
      </c>
      <c r="H55" s="135"/>
      <c r="I55" s="136"/>
    </row>
    <row r="56" spans="1:10" ht="87.95" customHeight="1">
      <c r="A56" s="2">
        <v>3.2</v>
      </c>
      <c r="B56" s="134" t="s">
        <v>169</v>
      </c>
      <c r="C56" s="135"/>
      <c r="D56" s="136"/>
      <c r="E56" s="166"/>
      <c r="F56" s="107"/>
      <c r="G56" s="134" t="s">
        <v>264</v>
      </c>
      <c r="H56" s="135"/>
      <c r="I56" s="136"/>
      <c r="J56" s="132"/>
    </row>
    <row r="57" spans="1:10" ht="58.5" customHeight="1">
      <c r="A57" s="2">
        <v>3.3</v>
      </c>
      <c r="B57" s="160" t="s">
        <v>183</v>
      </c>
      <c r="C57" s="161"/>
      <c r="D57" s="162"/>
      <c r="E57" s="166"/>
      <c r="F57" s="107"/>
      <c r="G57" s="137" t="s">
        <v>261</v>
      </c>
      <c r="H57" s="138"/>
      <c r="I57" s="139"/>
      <c r="J57" s="132" t="s">
        <v>262</v>
      </c>
    </row>
    <row r="58" spans="1:10" ht="59.25" customHeight="1">
      <c r="A58" s="2">
        <v>3.4</v>
      </c>
      <c r="B58" s="146" t="s">
        <v>184</v>
      </c>
      <c r="C58" s="147"/>
      <c r="D58" s="148"/>
      <c r="E58" s="166"/>
      <c r="F58" s="107"/>
      <c r="G58" s="134" t="s">
        <v>265</v>
      </c>
      <c r="H58" s="135"/>
      <c r="I58" s="136"/>
    </row>
    <row r="59" spans="1:10" ht="21" customHeight="1" thickBot="1">
      <c r="A59" s="158" t="s">
        <v>1</v>
      </c>
      <c r="B59" s="159"/>
      <c r="C59" s="159"/>
      <c r="D59" s="159"/>
      <c r="E59" s="41"/>
      <c r="F59" s="42" t="e">
        <f>(SUM(F55:F58)/(3*COUNT(F55:F58)))</f>
        <v>#DIV/0!</v>
      </c>
      <c r="G59" s="163"/>
      <c r="H59" s="163"/>
      <c r="I59" s="164"/>
    </row>
    <row r="60" spans="1:10" ht="30" customHeight="1">
      <c r="A60" s="110" t="s">
        <v>170</v>
      </c>
      <c r="B60" s="128"/>
      <c r="C60" s="128"/>
      <c r="D60" s="111"/>
      <c r="E60" s="41"/>
      <c r="F60" s="43" t="s">
        <v>1</v>
      </c>
      <c r="G60" s="167" t="s">
        <v>150</v>
      </c>
      <c r="H60" s="168"/>
      <c r="I60" s="169"/>
    </row>
    <row r="61" spans="1:10" ht="74.45" customHeight="1">
      <c r="A61" s="2" t="s">
        <v>51</v>
      </c>
      <c r="B61" s="134" t="s">
        <v>144</v>
      </c>
      <c r="C61" s="135"/>
      <c r="D61" s="136"/>
      <c r="E61" s="165">
        <v>0.1</v>
      </c>
      <c r="F61" s="107"/>
      <c r="G61" s="134" t="s">
        <v>266</v>
      </c>
      <c r="H61" s="135"/>
      <c r="I61" s="136"/>
    </row>
    <row r="62" spans="1:10" ht="40.5" customHeight="1">
      <c r="A62" s="2" t="s">
        <v>52</v>
      </c>
      <c r="B62" s="137" t="s">
        <v>71</v>
      </c>
      <c r="C62" s="138"/>
      <c r="D62" s="139"/>
      <c r="E62" s="166"/>
      <c r="F62" s="107"/>
      <c r="G62" s="137" t="s">
        <v>236</v>
      </c>
      <c r="H62" s="138"/>
      <c r="I62" s="139"/>
      <c r="J62" s="132" t="s">
        <v>306</v>
      </c>
    </row>
    <row r="63" spans="1:10" ht="40.5" customHeight="1">
      <c r="A63" s="2">
        <v>4.3</v>
      </c>
      <c r="B63" s="134" t="s">
        <v>72</v>
      </c>
      <c r="C63" s="135"/>
      <c r="D63" s="136"/>
      <c r="E63" s="166"/>
      <c r="F63" s="107"/>
      <c r="G63" s="177" t="s">
        <v>267</v>
      </c>
      <c r="H63" s="180"/>
      <c r="I63" s="181"/>
    </row>
    <row r="64" spans="1:10" ht="41.1" customHeight="1">
      <c r="A64" s="2">
        <v>4.4000000000000004</v>
      </c>
      <c r="B64" s="134" t="s">
        <v>196</v>
      </c>
      <c r="C64" s="135"/>
      <c r="D64" s="136"/>
      <c r="E64" s="166"/>
      <c r="F64" s="131"/>
      <c r="G64" s="177" t="s">
        <v>268</v>
      </c>
      <c r="H64" s="184"/>
      <c r="I64" s="185"/>
    </row>
    <row r="65" spans="1:9" ht="39.950000000000003" customHeight="1">
      <c r="A65" s="2">
        <v>4.5</v>
      </c>
      <c r="B65" s="134" t="s">
        <v>238</v>
      </c>
      <c r="C65" s="135"/>
      <c r="D65" s="136"/>
      <c r="E65" s="166"/>
      <c r="F65" s="107"/>
      <c r="G65" s="134" t="s">
        <v>288</v>
      </c>
      <c r="H65" s="135"/>
      <c r="I65" s="136"/>
    </row>
    <row r="66" spans="1:9" ht="36" customHeight="1">
      <c r="A66" s="2">
        <v>4.5999999999999996</v>
      </c>
      <c r="B66" s="134" t="s">
        <v>239</v>
      </c>
      <c r="C66" s="135"/>
      <c r="D66" s="136"/>
      <c r="E66" s="166"/>
      <c r="F66" s="107"/>
      <c r="G66" s="134" t="s">
        <v>289</v>
      </c>
      <c r="H66" s="135"/>
      <c r="I66" s="136"/>
    </row>
    <row r="67" spans="1:9" ht="36.950000000000003" customHeight="1">
      <c r="A67" s="2" t="s">
        <v>164</v>
      </c>
      <c r="B67" s="134" t="s">
        <v>197</v>
      </c>
      <c r="C67" s="135"/>
      <c r="D67" s="136"/>
      <c r="E67" s="166"/>
      <c r="F67" s="107"/>
      <c r="G67" s="177" t="s">
        <v>269</v>
      </c>
      <c r="H67" s="184"/>
      <c r="I67" s="185"/>
    </row>
    <row r="68" spans="1:9" ht="83.45" customHeight="1">
      <c r="A68" s="2">
        <v>4.8</v>
      </c>
      <c r="B68" s="134" t="s">
        <v>198</v>
      </c>
      <c r="C68" s="135"/>
      <c r="D68" s="136"/>
      <c r="E68" s="166"/>
      <c r="F68" s="107"/>
      <c r="G68" s="177" t="s">
        <v>290</v>
      </c>
      <c r="H68" s="184"/>
      <c r="I68" s="185"/>
    </row>
    <row r="69" spans="1:9" ht="69.95" customHeight="1">
      <c r="A69" s="2">
        <v>4.8</v>
      </c>
      <c r="B69" s="137" t="s">
        <v>132</v>
      </c>
      <c r="C69" s="138"/>
      <c r="D69" s="139"/>
      <c r="E69" s="166"/>
      <c r="F69" s="107"/>
      <c r="G69" s="137" t="s">
        <v>254</v>
      </c>
      <c r="H69" s="138"/>
      <c r="I69" s="139"/>
    </row>
    <row r="70" spans="1:9" ht="16.5" customHeight="1" thickBot="1">
      <c r="A70" s="158" t="s">
        <v>1</v>
      </c>
      <c r="B70" s="159"/>
      <c r="C70" s="159"/>
      <c r="D70" s="159"/>
      <c r="E70" s="41"/>
      <c r="F70" s="42" t="e">
        <f>(SUM(F61:F69)/(3*COUNT(F61:F69)))</f>
        <v>#DIV/0!</v>
      </c>
      <c r="G70" s="163"/>
      <c r="H70" s="163"/>
      <c r="I70" s="164"/>
    </row>
    <row r="71" spans="1:9" ht="30" customHeight="1">
      <c r="A71" s="110" t="s">
        <v>5</v>
      </c>
      <c r="B71" s="128"/>
      <c r="C71" s="128"/>
      <c r="D71" s="111"/>
      <c r="E71" s="41"/>
      <c r="F71" s="43" t="s">
        <v>1</v>
      </c>
      <c r="G71" s="167" t="s">
        <v>150</v>
      </c>
      <c r="H71" s="168"/>
      <c r="I71" s="169"/>
    </row>
    <row r="72" spans="1:9" ht="93" customHeight="1">
      <c r="A72" s="2">
        <v>5.0999999999999996</v>
      </c>
      <c r="B72" s="134" t="s">
        <v>106</v>
      </c>
      <c r="C72" s="135"/>
      <c r="D72" s="136"/>
      <c r="E72" s="165">
        <v>0.05</v>
      </c>
      <c r="F72" s="107"/>
      <c r="G72" s="134" t="s">
        <v>291</v>
      </c>
      <c r="H72" s="135"/>
      <c r="I72" s="136"/>
    </row>
    <row r="73" spans="1:9" ht="60" customHeight="1">
      <c r="A73" s="2">
        <v>5.2</v>
      </c>
      <c r="B73" s="134" t="s">
        <v>256</v>
      </c>
      <c r="C73" s="135"/>
      <c r="D73" s="136"/>
      <c r="E73" s="166"/>
      <c r="F73" s="107"/>
      <c r="G73" s="134" t="s">
        <v>292</v>
      </c>
      <c r="H73" s="135"/>
      <c r="I73" s="136"/>
    </row>
    <row r="74" spans="1:9" ht="47.1" customHeight="1">
      <c r="A74" s="2" t="s">
        <v>53</v>
      </c>
      <c r="B74" s="134" t="s">
        <v>240</v>
      </c>
      <c r="C74" s="135"/>
      <c r="D74" s="136"/>
      <c r="E74" s="166"/>
      <c r="F74" s="133"/>
      <c r="G74" s="134" t="s">
        <v>302</v>
      </c>
      <c r="H74" s="135"/>
      <c r="I74" s="136"/>
    </row>
    <row r="75" spans="1:9" ht="44.25" customHeight="1">
      <c r="A75" s="2" t="s">
        <v>54</v>
      </c>
      <c r="B75" s="134" t="s">
        <v>171</v>
      </c>
      <c r="C75" s="135"/>
      <c r="D75" s="136"/>
      <c r="E75" s="166"/>
      <c r="F75" s="107"/>
      <c r="G75" s="182" t="s">
        <v>303</v>
      </c>
      <c r="H75" s="182"/>
      <c r="I75" s="183"/>
    </row>
    <row r="76" spans="1:9" ht="47.45" customHeight="1">
      <c r="A76" s="2">
        <v>5.5</v>
      </c>
      <c r="B76" s="134" t="s">
        <v>199</v>
      </c>
      <c r="C76" s="135"/>
      <c r="D76" s="136"/>
      <c r="E76" s="166"/>
      <c r="F76" s="107"/>
      <c r="G76" s="182" t="s">
        <v>304</v>
      </c>
      <c r="H76" s="182"/>
      <c r="I76" s="183"/>
    </row>
    <row r="77" spans="1:9" ht="48" customHeight="1">
      <c r="A77" s="2">
        <v>5.6</v>
      </c>
      <c r="B77" s="134" t="s">
        <v>200</v>
      </c>
      <c r="C77" s="135"/>
      <c r="D77" s="136"/>
      <c r="E77" s="166"/>
      <c r="F77" s="107"/>
      <c r="G77" s="182" t="s">
        <v>276</v>
      </c>
      <c r="H77" s="182"/>
      <c r="I77" s="183"/>
    </row>
    <row r="78" spans="1:9" ht="56.25" customHeight="1">
      <c r="A78" s="2" t="s">
        <v>55</v>
      </c>
      <c r="B78" s="134" t="s">
        <v>133</v>
      </c>
      <c r="C78" s="135"/>
      <c r="D78" s="136"/>
      <c r="E78" s="166"/>
      <c r="F78" s="107"/>
      <c r="G78" s="182" t="s">
        <v>298</v>
      </c>
      <c r="H78" s="182"/>
      <c r="I78" s="183"/>
    </row>
    <row r="79" spans="1:9" ht="45" customHeight="1">
      <c r="A79" s="2">
        <v>5.8</v>
      </c>
      <c r="B79" s="134" t="s">
        <v>172</v>
      </c>
      <c r="C79" s="135"/>
      <c r="D79" s="136"/>
      <c r="E79" s="166"/>
      <c r="F79" s="107"/>
      <c r="G79" s="182" t="s">
        <v>277</v>
      </c>
      <c r="H79" s="182"/>
      <c r="I79" s="183"/>
    </row>
    <row r="80" spans="1:9" ht="50.45" customHeight="1">
      <c r="A80" s="104" t="s">
        <v>155</v>
      </c>
      <c r="B80" s="186" t="s">
        <v>152</v>
      </c>
      <c r="C80" s="187"/>
      <c r="D80" s="188"/>
      <c r="E80" s="166"/>
      <c r="F80" s="107"/>
      <c r="G80" s="182" t="s">
        <v>275</v>
      </c>
      <c r="H80" s="182"/>
      <c r="I80" s="183"/>
    </row>
    <row r="81" spans="1:9" ht="37.5" customHeight="1">
      <c r="A81" s="105">
        <v>5.0999999999999996</v>
      </c>
      <c r="B81" s="186" t="s">
        <v>153</v>
      </c>
      <c r="C81" s="187"/>
      <c r="D81" s="188"/>
      <c r="E81" s="166"/>
      <c r="F81" s="107"/>
      <c r="G81" s="182" t="s">
        <v>278</v>
      </c>
      <c r="H81" s="182"/>
      <c r="I81" s="183"/>
    </row>
    <row r="82" spans="1:9" ht="35.450000000000003" customHeight="1">
      <c r="A82" s="104">
        <v>5.1100000000000003</v>
      </c>
      <c r="B82" s="186" t="s">
        <v>154</v>
      </c>
      <c r="C82" s="187"/>
      <c r="D82" s="188"/>
      <c r="E82" s="166"/>
      <c r="F82" s="107"/>
      <c r="G82" s="190" t="s">
        <v>293</v>
      </c>
      <c r="H82" s="190"/>
      <c r="I82" s="191"/>
    </row>
    <row r="83" spans="1:9" ht="41.45" customHeight="1">
      <c r="A83" s="106">
        <v>5.12</v>
      </c>
      <c r="B83" s="186" t="s">
        <v>151</v>
      </c>
      <c r="C83" s="187"/>
      <c r="D83" s="188"/>
      <c r="E83" s="166"/>
      <c r="F83" s="107"/>
      <c r="G83" s="186" t="s">
        <v>294</v>
      </c>
      <c r="H83" s="187"/>
      <c r="I83" s="188"/>
    </row>
    <row r="84" spans="1:9" ht="13.5" thickBot="1">
      <c r="A84" s="158" t="s">
        <v>1</v>
      </c>
      <c r="B84" s="159"/>
      <c r="C84" s="159"/>
      <c r="D84" s="159"/>
      <c r="E84" s="41"/>
      <c r="F84" s="42" t="e">
        <f>(SUM(F72:F83)/(3*COUNT(F72:F83)))</f>
        <v>#DIV/0!</v>
      </c>
      <c r="G84" s="163"/>
      <c r="H84" s="163"/>
      <c r="I84" s="164"/>
    </row>
    <row r="85" spans="1:9" ht="30" customHeight="1">
      <c r="A85" s="110" t="s">
        <v>13</v>
      </c>
      <c r="B85" s="128"/>
      <c r="C85" s="128"/>
      <c r="D85" s="111"/>
      <c r="E85" s="41"/>
      <c r="F85" s="43" t="s">
        <v>1</v>
      </c>
      <c r="G85" s="167" t="s">
        <v>150</v>
      </c>
      <c r="H85" s="168"/>
      <c r="I85" s="169"/>
    </row>
    <row r="86" spans="1:9" ht="71.45" customHeight="1">
      <c r="A86" s="2">
        <v>6.1</v>
      </c>
      <c r="B86" s="134" t="s">
        <v>160</v>
      </c>
      <c r="C86" s="135"/>
      <c r="D86" s="136"/>
      <c r="E86" s="221">
        <v>0.05</v>
      </c>
      <c r="F86" s="107"/>
      <c r="G86" s="134" t="s">
        <v>301</v>
      </c>
      <c r="H86" s="135"/>
      <c r="I86" s="136"/>
    </row>
    <row r="87" spans="1:9" ht="53.1" customHeight="1">
      <c r="A87" s="2">
        <v>6.2</v>
      </c>
      <c r="B87" s="134" t="s">
        <v>201</v>
      </c>
      <c r="C87" s="135"/>
      <c r="D87" s="136"/>
      <c r="E87" s="222"/>
      <c r="F87" s="107"/>
      <c r="G87" s="134" t="s">
        <v>295</v>
      </c>
      <c r="H87" s="135"/>
      <c r="I87" s="136"/>
    </row>
    <row r="88" spans="1:9" ht="50.25" customHeight="1">
      <c r="A88" s="2">
        <v>6.3</v>
      </c>
      <c r="B88" s="137" t="s">
        <v>202</v>
      </c>
      <c r="C88" s="138"/>
      <c r="D88" s="139"/>
      <c r="E88" s="222"/>
      <c r="F88" s="107"/>
      <c r="G88" s="137" t="s">
        <v>300</v>
      </c>
      <c r="H88" s="138"/>
      <c r="I88" s="139"/>
    </row>
    <row r="89" spans="1:9" ht="45.75" customHeight="1">
      <c r="A89" s="2">
        <v>6.4</v>
      </c>
      <c r="B89" s="134" t="s">
        <v>73</v>
      </c>
      <c r="C89" s="135"/>
      <c r="D89" s="136"/>
      <c r="E89" s="222"/>
      <c r="F89" s="107"/>
      <c r="G89" s="134" t="s">
        <v>280</v>
      </c>
      <c r="H89" s="135"/>
      <c r="I89" s="136"/>
    </row>
    <row r="90" spans="1:9" ht="40.5" customHeight="1">
      <c r="A90" s="2" t="s">
        <v>179</v>
      </c>
      <c r="B90" s="134" t="s">
        <v>74</v>
      </c>
      <c r="C90" s="135"/>
      <c r="D90" s="136"/>
      <c r="E90" s="222"/>
      <c r="F90" s="107"/>
      <c r="G90" s="134" t="s">
        <v>281</v>
      </c>
      <c r="H90" s="135"/>
      <c r="I90" s="136"/>
    </row>
    <row r="91" spans="1:9" ht="33" customHeight="1">
      <c r="A91" s="2">
        <v>6.6</v>
      </c>
      <c r="B91" s="134" t="s">
        <v>203</v>
      </c>
      <c r="C91" s="135"/>
      <c r="D91" s="136"/>
      <c r="E91" s="222"/>
      <c r="F91" s="107"/>
      <c r="G91" s="134" t="s">
        <v>282</v>
      </c>
      <c r="H91" s="135"/>
      <c r="I91" s="136"/>
    </row>
    <row r="92" spans="1:9" ht="41.25" customHeight="1">
      <c r="A92" s="2">
        <v>6.7</v>
      </c>
      <c r="B92" s="134" t="s">
        <v>204</v>
      </c>
      <c r="C92" s="135"/>
      <c r="D92" s="136"/>
      <c r="E92" s="222"/>
      <c r="F92" s="107"/>
      <c r="G92" s="134" t="s">
        <v>296</v>
      </c>
      <c r="H92" s="135"/>
      <c r="I92" s="136"/>
    </row>
    <row r="93" spans="1:9" ht="41.1" customHeight="1">
      <c r="A93" s="2">
        <v>6.8</v>
      </c>
      <c r="B93" s="134" t="s">
        <v>75</v>
      </c>
      <c r="C93" s="135"/>
      <c r="D93" s="136"/>
      <c r="E93" s="222"/>
      <c r="F93" s="107"/>
      <c r="G93" s="195" t="s">
        <v>283</v>
      </c>
      <c r="H93" s="196"/>
      <c r="I93" s="197"/>
    </row>
    <row r="94" spans="1:9" ht="44.25" customHeight="1">
      <c r="A94" s="3">
        <v>6.9</v>
      </c>
      <c r="B94" s="134" t="s">
        <v>76</v>
      </c>
      <c r="C94" s="135"/>
      <c r="D94" s="136"/>
      <c r="E94" s="222"/>
      <c r="F94" s="107"/>
      <c r="G94" s="134" t="s">
        <v>279</v>
      </c>
      <c r="H94" s="135"/>
      <c r="I94" s="136"/>
    </row>
    <row r="95" spans="1:9" ht="33" customHeight="1">
      <c r="A95" s="44">
        <v>6.1</v>
      </c>
      <c r="B95" s="134" t="s">
        <v>77</v>
      </c>
      <c r="C95" s="135"/>
      <c r="D95" s="136"/>
      <c r="E95" s="222"/>
      <c r="F95" s="107"/>
      <c r="G95" s="134" t="s">
        <v>297</v>
      </c>
      <c r="H95" s="135"/>
      <c r="I95" s="136"/>
    </row>
    <row r="96" spans="1:9" ht="32.25" customHeight="1">
      <c r="A96" s="2">
        <v>6.11</v>
      </c>
      <c r="B96" s="155" t="s">
        <v>78</v>
      </c>
      <c r="C96" s="156"/>
      <c r="D96" s="157"/>
      <c r="E96" s="222"/>
      <c r="F96" s="107"/>
      <c r="G96" s="215" t="s">
        <v>255</v>
      </c>
      <c r="H96" s="216"/>
      <c r="I96" s="217"/>
    </row>
    <row r="97" spans="1:9" ht="15.95" customHeight="1" thickBot="1">
      <c r="A97" s="158" t="s">
        <v>1</v>
      </c>
      <c r="B97" s="159"/>
      <c r="C97" s="159"/>
      <c r="D97" s="159"/>
      <c r="E97" s="41"/>
      <c r="F97" s="42" t="e">
        <f>(SUM(F87:F96)/(3*COUNT(F87:F96)))</f>
        <v>#DIV/0!</v>
      </c>
      <c r="G97" s="163"/>
      <c r="H97" s="163"/>
      <c r="I97" s="164"/>
    </row>
    <row r="98" spans="1:9" ht="30" customHeight="1">
      <c r="A98" s="110" t="s">
        <v>6</v>
      </c>
      <c r="B98" s="128"/>
      <c r="C98" s="128"/>
      <c r="D98" s="111"/>
      <c r="E98" s="41"/>
      <c r="F98" s="43"/>
      <c r="G98" s="167" t="s">
        <v>150</v>
      </c>
      <c r="H98" s="168"/>
      <c r="I98" s="169"/>
    </row>
    <row r="99" spans="1:9" ht="39" customHeight="1">
      <c r="A99" s="2">
        <v>7.1</v>
      </c>
      <c r="B99" s="134" t="s">
        <v>185</v>
      </c>
      <c r="C99" s="135"/>
      <c r="D99" s="136"/>
      <c r="E99" s="165">
        <v>0.05</v>
      </c>
      <c r="F99" s="88"/>
      <c r="G99" s="134"/>
      <c r="H99" s="135"/>
      <c r="I99" s="136"/>
    </row>
    <row r="100" spans="1:9" ht="52.5" customHeight="1">
      <c r="A100" s="2" t="s">
        <v>205</v>
      </c>
      <c r="B100" s="134" t="s">
        <v>165</v>
      </c>
      <c r="C100" s="135"/>
      <c r="D100" s="136"/>
      <c r="E100" s="166"/>
      <c r="F100" s="88"/>
      <c r="G100" s="134"/>
      <c r="H100" s="135"/>
      <c r="I100" s="136"/>
    </row>
    <row r="101" spans="1:9" ht="45" customHeight="1">
      <c r="A101" s="2" t="s">
        <v>206</v>
      </c>
      <c r="B101" s="134" t="s">
        <v>174</v>
      </c>
      <c r="C101" s="135"/>
      <c r="D101" s="136"/>
      <c r="E101" s="166"/>
      <c r="F101" s="88"/>
      <c r="G101" s="134"/>
      <c r="H101" s="135"/>
      <c r="I101" s="136"/>
    </row>
    <row r="102" spans="1:9" ht="45.75" customHeight="1">
      <c r="A102" s="2">
        <v>7.4</v>
      </c>
      <c r="B102" s="134" t="s">
        <v>173</v>
      </c>
      <c r="C102" s="135"/>
      <c r="D102" s="136"/>
      <c r="E102" s="166"/>
      <c r="F102" s="88"/>
      <c r="G102" s="134"/>
      <c r="H102" s="135"/>
      <c r="I102" s="136"/>
    </row>
    <row r="103" spans="1:9" ht="13.5" thickBot="1">
      <c r="A103" s="140" t="s">
        <v>1</v>
      </c>
      <c r="B103" s="141"/>
      <c r="C103" s="141"/>
      <c r="D103" s="142"/>
      <c r="E103" s="41"/>
      <c r="F103" s="42" t="e">
        <f>(SUM(F99:F102)/(3*COUNT(F99:F102)))</f>
        <v>#DIV/0!</v>
      </c>
      <c r="G103" s="163"/>
      <c r="H103" s="163"/>
      <c r="I103" s="164"/>
    </row>
    <row r="104" spans="1:9" ht="30" customHeight="1">
      <c r="A104" s="110" t="s">
        <v>7</v>
      </c>
      <c r="B104" s="128"/>
      <c r="C104" s="128"/>
      <c r="D104" s="111"/>
      <c r="E104" s="41"/>
      <c r="F104" s="43"/>
      <c r="G104" s="167" t="s">
        <v>150</v>
      </c>
      <c r="H104" s="168"/>
      <c r="I104" s="169"/>
    </row>
    <row r="105" spans="1:9" ht="54" customHeight="1">
      <c r="A105" s="2">
        <v>8.1</v>
      </c>
      <c r="B105" s="134" t="s">
        <v>234</v>
      </c>
      <c r="C105" s="135"/>
      <c r="D105" s="136"/>
      <c r="E105" s="165">
        <v>0.15</v>
      </c>
      <c r="F105" s="88"/>
      <c r="G105" s="134"/>
      <c r="H105" s="135"/>
      <c r="I105" s="136"/>
    </row>
    <row r="106" spans="1:9" ht="45" customHeight="1">
      <c r="A106" s="2">
        <v>8.1999999999999993</v>
      </c>
      <c r="B106" s="134" t="s">
        <v>79</v>
      </c>
      <c r="C106" s="135"/>
      <c r="D106" s="136"/>
      <c r="E106" s="166"/>
      <c r="F106" s="88"/>
      <c r="G106" s="177"/>
      <c r="H106" s="184"/>
      <c r="I106" s="185"/>
    </row>
    <row r="107" spans="1:9" ht="63.75" customHeight="1">
      <c r="A107" s="2" t="s">
        <v>56</v>
      </c>
      <c r="B107" s="134" t="s">
        <v>141</v>
      </c>
      <c r="C107" s="135"/>
      <c r="D107" s="136"/>
      <c r="E107" s="166"/>
      <c r="F107" s="88"/>
      <c r="G107" s="189"/>
      <c r="H107" s="180"/>
      <c r="I107" s="181"/>
    </row>
    <row r="108" spans="1:9" ht="54" customHeight="1">
      <c r="A108" s="2">
        <v>8.4</v>
      </c>
      <c r="B108" s="134" t="s">
        <v>241</v>
      </c>
      <c r="C108" s="135"/>
      <c r="D108" s="136"/>
      <c r="E108" s="166"/>
      <c r="F108" s="88"/>
      <c r="G108" s="134"/>
      <c r="H108" s="135"/>
      <c r="I108" s="136"/>
    </row>
    <row r="109" spans="1:9" ht="71.25" customHeight="1">
      <c r="A109" s="2">
        <v>8.5</v>
      </c>
      <c r="B109" s="134" t="s">
        <v>163</v>
      </c>
      <c r="C109" s="135"/>
      <c r="D109" s="136"/>
      <c r="E109" s="166"/>
      <c r="F109" s="88"/>
      <c r="G109" s="134"/>
      <c r="H109" s="135"/>
      <c r="I109" s="136"/>
    </row>
    <row r="110" spans="1:9" ht="60" customHeight="1">
      <c r="A110" s="2">
        <v>8.6</v>
      </c>
      <c r="B110" s="134" t="s">
        <v>145</v>
      </c>
      <c r="C110" s="135"/>
      <c r="D110" s="136"/>
      <c r="E110" s="166"/>
      <c r="F110" s="107"/>
      <c r="G110" s="134"/>
      <c r="H110" s="135"/>
      <c r="I110" s="136"/>
    </row>
    <row r="111" spans="1:9" ht="42" customHeight="1">
      <c r="A111" s="44" t="s">
        <v>180</v>
      </c>
      <c r="B111" s="134" t="s">
        <v>207</v>
      </c>
      <c r="C111" s="135"/>
      <c r="D111" s="136"/>
      <c r="E111" s="166"/>
      <c r="F111" s="88"/>
      <c r="G111" s="134"/>
      <c r="H111" s="135"/>
      <c r="I111" s="136"/>
    </row>
    <row r="112" spans="1:9" ht="48" customHeight="1">
      <c r="A112" s="3">
        <v>8.8000000000000007</v>
      </c>
      <c r="B112" s="134" t="s">
        <v>208</v>
      </c>
      <c r="C112" s="135"/>
      <c r="D112" s="136"/>
      <c r="E112" s="166"/>
      <c r="F112" s="88"/>
      <c r="G112" s="134"/>
      <c r="H112" s="135"/>
      <c r="I112" s="136"/>
    </row>
    <row r="113" spans="1:10" ht="88.5" customHeight="1">
      <c r="A113" s="3">
        <v>8.9</v>
      </c>
      <c r="B113" s="134" t="s">
        <v>209</v>
      </c>
      <c r="C113" s="135"/>
      <c r="D113" s="136"/>
      <c r="E113" s="166"/>
      <c r="F113" s="88"/>
      <c r="G113" s="134"/>
      <c r="H113" s="135"/>
      <c r="I113" s="136"/>
    </row>
    <row r="114" spans="1:10" ht="48" customHeight="1">
      <c r="A114" s="44">
        <v>8.1</v>
      </c>
      <c r="B114" s="134" t="s">
        <v>210</v>
      </c>
      <c r="C114" s="135"/>
      <c r="D114" s="136"/>
      <c r="E114" s="166"/>
      <c r="F114" s="88"/>
      <c r="G114" s="134"/>
      <c r="H114" s="135"/>
      <c r="I114" s="136"/>
    </row>
    <row r="115" spans="1:10" ht="15" customHeight="1" thickBot="1">
      <c r="A115" s="158" t="s">
        <v>1</v>
      </c>
      <c r="B115" s="159"/>
      <c r="C115" s="159"/>
      <c r="D115" s="159"/>
      <c r="E115" s="41"/>
      <c r="F115" s="42" t="e">
        <f>(SUM(F105:F114)/(3*COUNT(F105:F114)))</f>
        <v>#DIV/0!</v>
      </c>
      <c r="G115" s="198"/>
      <c r="H115" s="198"/>
      <c r="I115" s="199"/>
    </row>
    <row r="116" spans="1:10" ht="30" customHeight="1">
      <c r="A116" s="110" t="s">
        <v>8</v>
      </c>
      <c r="B116" s="128"/>
      <c r="C116" s="128"/>
      <c r="D116" s="111"/>
      <c r="E116" s="41"/>
      <c r="F116" s="43" t="s">
        <v>1</v>
      </c>
      <c r="G116" s="167" t="s">
        <v>150</v>
      </c>
      <c r="H116" s="168"/>
      <c r="I116" s="169"/>
    </row>
    <row r="117" spans="1:10" ht="93.6" customHeight="1">
      <c r="A117" s="2" t="s">
        <v>57</v>
      </c>
      <c r="B117" s="137" t="s">
        <v>211</v>
      </c>
      <c r="C117" s="138"/>
      <c r="D117" s="139"/>
      <c r="E117" s="165">
        <v>0.03</v>
      </c>
      <c r="F117" s="131"/>
      <c r="G117" s="189" t="s">
        <v>271</v>
      </c>
      <c r="H117" s="180"/>
      <c r="I117" s="181"/>
      <c r="J117" s="112" t="s">
        <v>274</v>
      </c>
    </row>
    <row r="118" spans="1:10" ht="41.45" customHeight="1">
      <c r="A118" s="2">
        <v>9.1999999999999993</v>
      </c>
      <c r="B118" s="137" t="s">
        <v>140</v>
      </c>
      <c r="C118" s="138"/>
      <c r="D118" s="139"/>
      <c r="E118" s="166"/>
      <c r="F118" s="131"/>
      <c r="G118" s="194" t="s">
        <v>270</v>
      </c>
      <c r="H118" s="174"/>
      <c r="I118" s="175"/>
    </row>
    <row r="119" spans="1:10" ht="48" customHeight="1">
      <c r="A119" s="2">
        <v>9.3000000000000007</v>
      </c>
      <c r="B119" s="134" t="s">
        <v>80</v>
      </c>
      <c r="C119" s="135"/>
      <c r="D119" s="136"/>
      <c r="E119" s="166"/>
      <c r="F119" s="131"/>
      <c r="G119" s="173" t="s">
        <v>272</v>
      </c>
      <c r="H119" s="174"/>
      <c r="I119" s="175"/>
    </row>
    <row r="120" spans="1:10" ht="56.45" customHeight="1">
      <c r="A120" s="2" t="s">
        <v>212</v>
      </c>
      <c r="B120" s="134" t="s">
        <v>81</v>
      </c>
      <c r="C120" s="135"/>
      <c r="D120" s="136"/>
      <c r="E120" s="166"/>
      <c r="F120" s="131"/>
      <c r="G120" s="194" t="s">
        <v>273</v>
      </c>
      <c r="H120" s="174"/>
      <c r="I120" s="175"/>
    </row>
    <row r="121" spans="1:10" ht="13.5" thickBot="1">
      <c r="A121" s="158" t="s">
        <v>1</v>
      </c>
      <c r="B121" s="159"/>
      <c r="C121" s="159"/>
      <c r="D121" s="159"/>
      <c r="E121" s="41"/>
      <c r="F121" s="42" t="e">
        <f>(SUM(F117:F120)/(3*COUNT(F117:F120)))</f>
        <v>#DIV/0!</v>
      </c>
      <c r="G121" s="163"/>
      <c r="H121" s="163"/>
      <c r="I121" s="164"/>
    </row>
    <row r="122" spans="1:10" ht="30" customHeight="1">
      <c r="A122" s="110" t="s">
        <v>9</v>
      </c>
      <c r="B122" s="128"/>
      <c r="C122" s="128"/>
      <c r="D122" s="111"/>
      <c r="E122" s="41"/>
      <c r="F122" s="43" t="s">
        <v>1</v>
      </c>
      <c r="G122" s="167" t="s">
        <v>150</v>
      </c>
      <c r="H122" s="168"/>
      <c r="I122" s="169"/>
    </row>
    <row r="123" spans="1:10" ht="39.75" customHeight="1">
      <c r="A123" s="2">
        <v>10.1</v>
      </c>
      <c r="B123" s="137" t="s">
        <v>213</v>
      </c>
      <c r="C123" s="138"/>
      <c r="D123" s="139"/>
      <c r="E123" s="165">
        <v>0.04</v>
      </c>
      <c r="F123" s="131"/>
      <c r="G123" s="189"/>
      <c r="H123" s="180"/>
      <c r="I123" s="181"/>
    </row>
    <row r="124" spans="1:10" ht="38.25" customHeight="1">
      <c r="A124" s="2" t="s">
        <v>58</v>
      </c>
      <c r="B124" s="134" t="s">
        <v>161</v>
      </c>
      <c r="C124" s="135"/>
      <c r="D124" s="136"/>
      <c r="E124" s="166"/>
      <c r="F124" s="131"/>
      <c r="G124" s="177"/>
      <c r="H124" s="184"/>
      <c r="I124" s="185"/>
    </row>
    <row r="125" spans="1:10" ht="36.75" customHeight="1">
      <c r="A125" s="2">
        <v>10.3</v>
      </c>
      <c r="B125" s="134" t="s">
        <v>83</v>
      </c>
      <c r="C125" s="135"/>
      <c r="D125" s="136"/>
      <c r="E125" s="166"/>
      <c r="F125" s="131"/>
      <c r="G125" s="177"/>
      <c r="H125" s="184"/>
      <c r="I125" s="185"/>
    </row>
    <row r="126" spans="1:10" ht="36.75" customHeight="1">
      <c r="A126" s="2">
        <v>10.4</v>
      </c>
      <c r="B126" s="137" t="s">
        <v>82</v>
      </c>
      <c r="C126" s="138"/>
      <c r="D126" s="139"/>
      <c r="E126" s="166"/>
      <c r="F126" s="131"/>
      <c r="G126" s="177"/>
      <c r="H126" s="184"/>
      <c r="I126" s="185"/>
    </row>
    <row r="127" spans="1:10" ht="29.25" customHeight="1">
      <c r="A127" s="2" t="s">
        <v>59</v>
      </c>
      <c r="B127" s="137" t="s">
        <v>146</v>
      </c>
      <c r="C127" s="138"/>
      <c r="D127" s="139"/>
      <c r="E127" s="166"/>
      <c r="F127" s="131"/>
      <c r="G127" s="189"/>
      <c r="H127" s="192"/>
      <c r="I127" s="193"/>
    </row>
    <row r="128" spans="1:10" ht="30" customHeight="1">
      <c r="A128" s="2">
        <v>10.6</v>
      </c>
      <c r="B128" s="134" t="s">
        <v>84</v>
      </c>
      <c r="C128" s="135"/>
      <c r="D128" s="136"/>
      <c r="E128" s="166"/>
      <c r="F128" s="131"/>
      <c r="G128" s="189"/>
      <c r="H128" s="192"/>
      <c r="I128" s="193"/>
    </row>
    <row r="129" spans="1:9" ht="34.5" customHeight="1">
      <c r="A129" s="2">
        <v>10.7</v>
      </c>
      <c r="B129" s="134" t="s">
        <v>85</v>
      </c>
      <c r="C129" s="135"/>
      <c r="D129" s="136"/>
      <c r="E129" s="166"/>
      <c r="F129" s="131"/>
      <c r="G129" s="177"/>
      <c r="H129" s="184"/>
      <c r="I129" s="185"/>
    </row>
    <row r="130" spans="1:9" ht="30" customHeight="1">
      <c r="A130" s="2">
        <v>10.8</v>
      </c>
      <c r="B130" s="134" t="s">
        <v>86</v>
      </c>
      <c r="C130" s="135"/>
      <c r="D130" s="136"/>
      <c r="E130" s="166"/>
      <c r="F130" s="131"/>
      <c r="G130" s="218"/>
      <c r="H130" s="219"/>
      <c r="I130" s="220"/>
    </row>
    <row r="131" spans="1:9" ht="13.5" thickBot="1">
      <c r="A131" s="140" t="s">
        <v>1</v>
      </c>
      <c r="B131" s="141"/>
      <c r="C131" s="141"/>
      <c r="D131" s="142"/>
      <c r="E131" s="41"/>
      <c r="F131" s="42" t="e">
        <f>(SUM(F123:F130)/(3*COUNT(F123:F130)))</f>
        <v>#DIV/0!</v>
      </c>
      <c r="G131" s="163"/>
      <c r="H131" s="163"/>
      <c r="I131" s="164"/>
    </row>
    <row r="132" spans="1:9" ht="30" customHeight="1">
      <c r="A132" s="110" t="s">
        <v>10</v>
      </c>
      <c r="B132" s="128"/>
      <c r="C132" s="128"/>
      <c r="D132" s="111"/>
      <c r="E132" s="41"/>
      <c r="F132" s="43" t="s">
        <v>1</v>
      </c>
      <c r="G132" s="167"/>
      <c r="H132" s="168"/>
      <c r="I132" s="169"/>
    </row>
    <row r="133" spans="1:9" ht="46.5" customHeight="1">
      <c r="A133" s="2" t="s">
        <v>60</v>
      </c>
      <c r="B133" s="134" t="s">
        <v>134</v>
      </c>
      <c r="C133" s="135"/>
      <c r="D133" s="136"/>
      <c r="E133" s="165">
        <v>0.03</v>
      </c>
      <c r="F133" s="88"/>
      <c r="G133" s="134"/>
      <c r="H133" s="135"/>
      <c r="I133" s="136"/>
    </row>
    <row r="134" spans="1:9" ht="51" customHeight="1">
      <c r="A134" s="3">
        <v>11.2</v>
      </c>
      <c r="B134" s="134" t="s">
        <v>135</v>
      </c>
      <c r="C134" s="135"/>
      <c r="D134" s="136"/>
      <c r="E134" s="166"/>
      <c r="F134" s="88"/>
      <c r="G134" s="134"/>
      <c r="H134" s="135"/>
      <c r="I134" s="136"/>
    </row>
    <row r="135" spans="1:9" ht="69.95" customHeight="1">
      <c r="A135" s="3">
        <v>11.3</v>
      </c>
      <c r="B135" s="134" t="s">
        <v>87</v>
      </c>
      <c r="C135" s="135"/>
      <c r="D135" s="136"/>
      <c r="E135" s="166"/>
      <c r="F135" s="88"/>
      <c r="G135" s="134"/>
      <c r="H135" s="135"/>
      <c r="I135" s="136"/>
    </row>
    <row r="136" spans="1:9" ht="69.95" customHeight="1">
      <c r="A136" s="3">
        <v>11.4</v>
      </c>
      <c r="B136" s="134" t="s">
        <v>162</v>
      </c>
      <c r="C136" s="135"/>
      <c r="D136" s="136"/>
      <c r="E136" s="166"/>
      <c r="F136" s="88"/>
      <c r="G136" s="134"/>
      <c r="H136" s="135"/>
      <c r="I136" s="136"/>
    </row>
    <row r="137" spans="1:9" ht="51.75" customHeight="1">
      <c r="A137" s="3">
        <v>11.5</v>
      </c>
      <c r="B137" s="146" t="s">
        <v>109</v>
      </c>
      <c r="C137" s="147"/>
      <c r="D137" s="148"/>
      <c r="E137" s="166"/>
      <c r="F137" s="88"/>
      <c r="G137" s="134"/>
      <c r="H137" s="135"/>
      <c r="I137" s="136"/>
    </row>
    <row r="138" spans="1:9" ht="13.5" thickBot="1">
      <c r="A138" s="140" t="s">
        <v>1</v>
      </c>
      <c r="B138" s="141"/>
      <c r="C138" s="141"/>
      <c r="D138" s="142"/>
      <c r="E138" s="41"/>
      <c r="F138" s="42" t="e">
        <f>(SUM(F133:F137)/(3*COUNT(F133:F137)))</f>
        <v>#DIV/0!</v>
      </c>
      <c r="G138" s="163"/>
      <c r="H138" s="163"/>
      <c r="I138" s="164"/>
    </row>
    <row r="139" spans="1:9" ht="30" customHeight="1">
      <c r="A139" s="110" t="s">
        <v>242</v>
      </c>
      <c r="B139" s="128"/>
      <c r="C139" s="128"/>
      <c r="D139" s="111"/>
      <c r="E139" s="41"/>
      <c r="F139" s="43" t="s">
        <v>1</v>
      </c>
      <c r="G139" s="167"/>
      <c r="H139" s="168"/>
      <c r="I139" s="169"/>
    </row>
    <row r="140" spans="1:9" ht="42" customHeight="1">
      <c r="A140" s="2" t="s">
        <v>61</v>
      </c>
      <c r="B140" s="149" t="s">
        <v>214</v>
      </c>
      <c r="C140" s="150"/>
      <c r="D140" s="151"/>
      <c r="E140" s="176" t="s">
        <v>49</v>
      </c>
      <c r="F140" s="88"/>
      <c r="G140" s="170"/>
      <c r="H140" s="171"/>
      <c r="I140" s="172"/>
    </row>
    <row r="141" spans="1:9" ht="45.75" customHeight="1">
      <c r="A141" s="2" t="s">
        <v>62</v>
      </c>
      <c r="B141" s="152" t="s">
        <v>215</v>
      </c>
      <c r="C141" s="153"/>
      <c r="D141" s="154"/>
      <c r="E141" s="176"/>
      <c r="F141" s="88"/>
      <c r="G141" s="152"/>
      <c r="H141" s="153"/>
      <c r="I141" s="154"/>
    </row>
    <row r="142" spans="1:9" ht="33.75" customHeight="1">
      <c r="A142" s="2">
        <v>12.3</v>
      </c>
      <c r="B142" s="152" t="s">
        <v>136</v>
      </c>
      <c r="C142" s="153"/>
      <c r="D142" s="154"/>
      <c r="E142" s="176"/>
      <c r="F142" s="88"/>
      <c r="G142" s="152"/>
      <c r="H142" s="153"/>
      <c r="I142" s="154"/>
    </row>
    <row r="143" spans="1:9" ht="44.25" customHeight="1">
      <c r="A143" s="2">
        <v>12.4</v>
      </c>
      <c r="B143" s="152" t="s">
        <v>88</v>
      </c>
      <c r="C143" s="153"/>
      <c r="D143" s="154"/>
      <c r="E143" s="176"/>
      <c r="F143" s="88"/>
      <c r="G143" s="152"/>
      <c r="H143" s="153"/>
      <c r="I143" s="154"/>
    </row>
    <row r="144" spans="1:9" ht="47.25" customHeight="1">
      <c r="A144" s="2" t="s">
        <v>63</v>
      </c>
      <c r="B144" s="152" t="s">
        <v>2</v>
      </c>
      <c r="C144" s="153"/>
      <c r="D144" s="154"/>
      <c r="E144" s="176"/>
      <c r="F144" s="88"/>
      <c r="G144" s="152"/>
      <c r="H144" s="153"/>
      <c r="I144" s="154"/>
    </row>
    <row r="145" spans="1:9" ht="69.95" customHeight="1">
      <c r="A145" s="2">
        <v>12.6</v>
      </c>
      <c r="B145" s="152" t="s">
        <v>243</v>
      </c>
      <c r="C145" s="153"/>
      <c r="D145" s="154"/>
      <c r="E145" s="176"/>
      <c r="F145" s="88"/>
      <c r="G145" s="152"/>
      <c r="H145" s="153"/>
      <c r="I145" s="154"/>
    </row>
    <row r="146" spans="1:9" ht="54" customHeight="1">
      <c r="A146" s="2">
        <v>12.7</v>
      </c>
      <c r="B146" s="134" t="s">
        <v>175</v>
      </c>
      <c r="C146" s="135"/>
      <c r="D146" s="136"/>
      <c r="E146" s="176"/>
      <c r="F146" s="88"/>
      <c r="G146" s="134"/>
      <c r="H146" s="135"/>
      <c r="I146" s="136"/>
    </row>
    <row r="147" spans="1:9" ht="54" customHeight="1">
      <c r="A147" s="2">
        <v>12.8</v>
      </c>
      <c r="B147" s="134" t="s">
        <v>96</v>
      </c>
      <c r="C147" s="135"/>
      <c r="D147" s="136"/>
      <c r="E147" s="176"/>
      <c r="F147" s="88"/>
      <c r="G147" s="134"/>
      <c r="H147" s="135"/>
      <c r="I147" s="136"/>
    </row>
    <row r="148" spans="1:9" ht="52.5" customHeight="1">
      <c r="A148" s="2">
        <v>12.9</v>
      </c>
      <c r="B148" s="137" t="s">
        <v>147</v>
      </c>
      <c r="C148" s="138"/>
      <c r="D148" s="139"/>
      <c r="E148" s="176"/>
      <c r="F148" s="88"/>
      <c r="G148" s="137"/>
      <c r="H148" s="138"/>
      <c r="I148" s="139"/>
    </row>
    <row r="149" spans="1:9" ht="19.5" customHeight="1" thickBot="1">
      <c r="A149" s="158" t="s">
        <v>1</v>
      </c>
      <c r="B149" s="159"/>
      <c r="C149" s="159"/>
      <c r="D149" s="159"/>
      <c r="E149" s="41"/>
      <c r="F149" s="42" t="e">
        <f>(SUM(F140:F148)/(3*COUNT(F140:F148)))</f>
        <v>#DIV/0!</v>
      </c>
      <c r="G149" s="163"/>
      <c r="H149" s="163"/>
      <c r="I149" s="164"/>
    </row>
    <row r="150" spans="1:9" ht="30" customHeight="1">
      <c r="A150" s="110" t="s">
        <v>11</v>
      </c>
      <c r="B150" s="128"/>
      <c r="C150" s="128"/>
      <c r="D150" s="111"/>
      <c r="E150" s="41"/>
      <c r="F150" s="43" t="s">
        <v>1</v>
      </c>
      <c r="G150" s="167"/>
      <c r="H150" s="168"/>
      <c r="I150" s="169"/>
    </row>
    <row r="151" spans="1:9" ht="62.25" customHeight="1">
      <c r="A151" s="2" t="s">
        <v>64</v>
      </c>
      <c r="B151" s="134" t="s">
        <v>244</v>
      </c>
      <c r="C151" s="135"/>
      <c r="D151" s="136"/>
      <c r="E151" s="165">
        <v>0.1</v>
      </c>
      <c r="F151" s="88"/>
      <c r="G151" s="134"/>
      <c r="H151" s="135"/>
      <c r="I151" s="136"/>
    </row>
    <row r="152" spans="1:9" ht="52.5" customHeight="1">
      <c r="A152" s="2" t="s">
        <v>65</v>
      </c>
      <c r="B152" s="134" t="s">
        <v>181</v>
      </c>
      <c r="C152" s="135"/>
      <c r="D152" s="136"/>
      <c r="E152" s="166"/>
      <c r="F152" s="88"/>
      <c r="G152" s="134"/>
      <c r="H152" s="135"/>
      <c r="I152" s="136"/>
    </row>
    <row r="153" spans="1:9" ht="46.5" customHeight="1">
      <c r="A153" s="2">
        <v>13.3</v>
      </c>
      <c r="B153" s="134" t="s">
        <v>216</v>
      </c>
      <c r="C153" s="135"/>
      <c r="D153" s="136"/>
      <c r="E153" s="166"/>
      <c r="F153" s="88"/>
      <c r="G153" s="134"/>
      <c r="H153" s="135"/>
      <c r="I153" s="136"/>
    </row>
    <row r="154" spans="1:9" ht="48.75" customHeight="1">
      <c r="A154" s="2">
        <v>13.4</v>
      </c>
      <c r="B154" s="134" t="s">
        <v>137</v>
      </c>
      <c r="C154" s="135"/>
      <c r="D154" s="136"/>
      <c r="E154" s="166"/>
      <c r="F154" s="88"/>
      <c r="G154" s="134"/>
      <c r="H154" s="135"/>
      <c r="I154" s="136"/>
    </row>
    <row r="155" spans="1:9" ht="45.75" customHeight="1">
      <c r="A155" s="2">
        <v>13.5</v>
      </c>
      <c r="B155" s="134" t="s">
        <v>100</v>
      </c>
      <c r="C155" s="135"/>
      <c r="D155" s="136"/>
      <c r="E155" s="166"/>
      <c r="F155" s="88"/>
      <c r="G155" s="134"/>
      <c r="H155" s="135"/>
      <c r="I155" s="136"/>
    </row>
    <row r="156" spans="1:9" ht="31.5" customHeight="1">
      <c r="A156" s="2">
        <v>13.6</v>
      </c>
      <c r="B156" s="134" t="s">
        <v>99</v>
      </c>
      <c r="C156" s="135"/>
      <c r="D156" s="136"/>
      <c r="E156" s="166"/>
      <c r="F156" s="88"/>
      <c r="G156" s="134"/>
      <c r="H156" s="135"/>
      <c r="I156" s="136"/>
    </row>
    <row r="157" spans="1:9" ht="39" customHeight="1">
      <c r="A157" s="2">
        <v>13.7</v>
      </c>
      <c r="B157" s="134" t="s">
        <v>97</v>
      </c>
      <c r="C157" s="135"/>
      <c r="D157" s="136"/>
      <c r="E157" s="166"/>
      <c r="F157" s="88"/>
      <c r="G157" s="134"/>
      <c r="H157" s="135"/>
      <c r="I157" s="136"/>
    </row>
    <row r="158" spans="1:9" ht="51.75" customHeight="1">
      <c r="A158" s="2">
        <v>13.8</v>
      </c>
      <c r="B158" s="134" t="s">
        <v>98</v>
      </c>
      <c r="C158" s="135"/>
      <c r="D158" s="136"/>
      <c r="E158" s="166"/>
      <c r="F158" s="88"/>
      <c r="G158" s="134"/>
      <c r="H158" s="135"/>
      <c r="I158" s="136"/>
    </row>
    <row r="159" spans="1:9" ht="47.25" customHeight="1">
      <c r="A159" s="2" t="s">
        <v>66</v>
      </c>
      <c r="B159" s="134" t="s">
        <v>217</v>
      </c>
      <c r="C159" s="135"/>
      <c r="D159" s="136"/>
      <c r="E159" s="166"/>
      <c r="F159" s="88"/>
      <c r="G159" s="134"/>
      <c r="H159" s="135"/>
      <c r="I159" s="136"/>
    </row>
    <row r="160" spans="1:9" ht="13.5" thickBot="1">
      <c r="A160" s="158" t="s">
        <v>1</v>
      </c>
      <c r="B160" s="159"/>
      <c r="C160" s="159"/>
      <c r="D160" s="159"/>
      <c r="E160" s="41"/>
      <c r="F160" s="42" t="e">
        <f>(SUM(F151:F159)/(3*COUNT(F151:F159)))</f>
        <v>#DIV/0!</v>
      </c>
      <c r="G160" s="163"/>
      <c r="H160" s="163"/>
      <c r="I160" s="164"/>
    </row>
    <row r="161" spans="1:9" ht="30" customHeight="1">
      <c r="A161" s="110" t="s">
        <v>12</v>
      </c>
      <c r="B161" s="128"/>
      <c r="C161" s="128"/>
      <c r="D161" s="111"/>
      <c r="E161" s="41"/>
      <c r="F161" s="43"/>
      <c r="G161" s="167"/>
      <c r="H161" s="168"/>
      <c r="I161" s="169"/>
    </row>
    <row r="162" spans="1:9" ht="36" customHeight="1">
      <c r="A162" s="2" t="s">
        <v>67</v>
      </c>
      <c r="B162" s="134" t="s">
        <v>95</v>
      </c>
      <c r="C162" s="135"/>
      <c r="D162" s="136"/>
      <c r="E162" s="165">
        <v>0.03</v>
      </c>
      <c r="F162" s="88"/>
      <c r="G162" s="134"/>
      <c r="H162" s="135"/>
      <c r="I162" s="136"/>
    </row>
    <row r="163" spans="1:9" ht="30" customHeight="1">
      <c r="A163" s="2">
        <v>14.2</v>
      </c>
      <c r="B163" s="134" t="s">
        <v>94</v>
      </c>
      <c r="C163" s="135"/>
      <c r="D163" s="136"/>
      <c r="E163" s="166"/>
      <c r="F163" s="88"/>
      <c r="G163" s="134"/>
      <c r="H163" s="135"/>
      <c r="I163" s="136"/>
    </row>
    <row r="164" spans="1:9" ht="33.75" customHeight="1">
      <c r="A164" s="2">
        <v>14.3</v>
      </c>
      <c r="B164" s="137" t="s">
        <v>148</v>
      </c>
      <c r="C164" s="138"/>
      <c r="D164" s="139"/>
      <c r="E164" s="166"/>
      <c r="F164" s="88"/>
      <c r="G164" s="137"/>
      <c r="H164" s="138"/>
      <c r="I164" s="139"/>
    </row>
    <row r="165" spans="1:9" ht="39.75" customHeight="1">
      <c r="A165" s="2">
        <v>14.4</v>
      </c>
      <c r="B165" s="137" t="s">
        <v>138</v>
      </c>
      <c r="C165" s="138"/>
      <c r="D165" s="139"/>
      <c r="E165" s="166"/>
      <c r="F165" s="88"/>
      <c r="G165" s="137"/>
      <c r="H165" s="138"/>
      <c r="I165" s="139"/>
    </row>
    <row r="166" spans="1:9" ht="13.5" thickBot="1">
      <c r="A166" s="158" t="s">
        <v>1</v>
      </c>
      <c r="B166" s="159"/>
      <c r="C166" s="159"/>
      <c r="D166" s="159"/>
      <c r="E166" s="41"/>
      <c r="F166" s="42" t="e">
        <f>(SUM(F162:F165)/(3*COUNT(F162:F165)))</f>
        <v>#DIV/0!</v>
      </c>
      <c r="G166" s="163"/>
      <c r="H166" s="163"/>
      <c r="I166" s="164"/>
    </row>
    <row r="167" spans="1:9" ht="30" customHeight="1">
      <c r="A167" s="110" t="s">
        <v>14</v>
      </c>
      <c r="B167" s="128"/>
      <c r="C167" s="128"/>
      <c r="D167" s="111"/>
      <c r="E167" s="41"/>
      <c r="F167" s="43" t="s">
        <v>1</v>
      </c>
      <c r="G167" s="167"/>
      <c r="H167" s="168"/>
      <c r="I167" s="169"/>
    </row>
    <row r="168" spans="1:9" ht="46.5" customHeight="1">
      <c r="A168" s="2" t="s">
        <v>68</v>
      </c>
      <c r="B168" s="137" t="s">
        <v>218</v>
      </c>
      <c r="C168" s="138"/>
      <c r="D168" s="139"/>
      <c r="E168" s="165">
        <v>0.03</v>
      </c>
      <c r="F168" s="131"/>
      <c r="G168" s="189"/>
      <c r="H168" s="192"/>
      <c r="I168" s="193"/>
    </row>
    <row r="169" spans="1:9" ht="47.25" customHeight="1">
      <c r="A169" s="2" t="s">
        <v>219</v>
      </c>
      <c r="B169" s="137" t="s">
        <v>220</v>
      </c>
      <c r="C169" s="138"/>
      <c r="D169" s="139"/>
      <c r="E169" s="166"/>
      <c r="F169" s="107"/>
      <c r="G169" s="177"/>
      <c r="H169" s="184"/>
      <c r="I169" s="185"/>
    </row>
    <row r="170" spans="1:9" ht="51.75" customHeight="1">
      <c r="A170" s="2">
        <v>15.3</v>
      </c>
      <c r="B170" s="134" t="s">
        <v>221</v>
      </c>
      <c r="C170" s="135"/>
      <c r="D170" s="136"/>
      <c r="E170" s="166"/>
      <c r="F170" s="107"/>
      <c r="G170" s="177"/>
      <c r="H170" s="184"/>
      <c r="I170" s="185"/>
    </row>
    <row r="171" spans="1:9" ht="13.5" thickBot="1">
      <c r="A171" s="158" t="s">
        <v>1</v>
      </c>
      <c r="B171" s="159"/>
      <c r="C171" s="159"/>
      <c r="D171" s="159"/>
      <c r="E171" s="41"/>
      <c r="F171" s="42" t="e">
        <f>(SUM(F168:F170)/(3*COUNT(F168:F170)))</f>
        <v>#DIV/0!</v>
      </c>
      <c r="G171" s="163"/>
      <c r="H171" s="163"/>
      <c r="I171" s="164"/>
    </row>
    <row r="172" spans="1:9" ht="30" customHeight="1">
      <c r="A172" s="110" t="s">
        <v>189</v>
      </c>
      <c r="B172" s="128"/>
      <c r="C172" s="128"/>
      <c r="D172" s="111"/>
      <c r="E172" s="41"/>
      <c r="F172" s="43" t="s">
        <v>1</v>
      </c>
      <c r="G172" s="167"/>
      <c r="H172" s="168"/>
      <c r="I172" s="169"/>
    </row>
    <row r="173" spans="1:9" ht="36.6" customHeight="1">
      <c r="A173" s="2">
        <v>16.100000000000001</v>
      </c>
      <c r="B173" s="134" t="s">
        <v>93</v>
      </c>
      <c r="C173" s="135"/>
      <c r="D173" s="136"/>
      <c r="E173" s="165">
        <v>0.03</v>
      </c>
      <c r="F173" s="131"/>
      <c r="G173" s="206"/>
      <c r="H173" s="207"/>
      <c r="I173" s="208"/>
    </row>
    <row r="174" spans="1:9" ht="46.5" customHeight="1">
      <c r="A174" s="2">
        <v>16.2</v>
      </c>
      <c r="B174" s="134" t="s">
        <v>92</v>
      </c>
      <c r="C174" s="135"/>
      <c r="D174" s="136"/>
      <c r="E174" s="166"/>
      <c r="F174" s="107"/>
      <c r="G174" s="203"/>
      <c r="H174" s="204"/>
      <c r="I174" s="205"/>
    </row>
    <row r="175" spans="1:9" ht="55.5" customHeight="1">
      <c r="A175" s="2" t="s">
        <v>222</v>
      </c>
      <c r="B175" s="134" t="s">
        <v>223</v>
      </c>
      <c r="C175" s="135"/>
      <c r="D175" s="136"/>
      <c r="E175" s="166"/>
      <c r="F175" s="107"/>
      <c r="G175" s="203"/>
      <c r="H175" s="204"/>
      <c r="I175" s="205"/>
    </row>
    <row r="176" spans="1:9" ht="13.5" thickBot="1">
      <c r="A176" s="158" t="s">
        <v>1</v>
      </c>
      <c r="B176" s="159"/>
      <c r="C176" s="159"/>
      <c r="D176" s="159"/>
      <c r="E176" s="41"/>
      <c r="F176" s="42" t="e">
        <f>(SUM(F173:F175)/(3*COUNT(F173:F175)))</f>
        <v>#DIV/0!</v>
      </c>
      <c r="G176" s="163"/>
      <c r="H176" s="163"/>
      <c r="I176" s="164"/>
    </row>
    <row r="177" spans="1:9" ht="30" customHeight="1">
      <c r="A177" s="110" t="s">
        <v>91</v>
      </c>
      <c r="B177" s="128"/>
      <c r="C177" s="128"/>
      <c r="D177" s="111"/>
      <c r="E177" s="41"/>
      <c r="F177" s="43" t="s">
        <v>1</v>
      </c>
      <c r="G177" s="167"/>
      <c r="H177" s="168"/>
      <c r="I177" s="169"/>
    </row>
    <row r="178" spans="1:9" ht="47.25" customHeight="1">
      <c r="A178" s="2" t="s">
        <v>105</v>
      </c>
      <c r="B178" s="134" t="s">
        <v>108</v>
      </c>
      <c r="C178" s="135"/>
      <c r="D178" s="136"/>
      <c r="E178" s="165">
        <v>0.03</v>
      </c>
      <c r="F178" s="107"/>
      <c r="G178" s="203"/>
      <c r="H178" s="204"/>
      <c r="I178" s="205"/>
    </row>
    <row r="179" spans="1:9" ht="54" customHeight="1">
      <c r="A179" s="2" t="s">
        <v>110</v>
      </c>
      <c r="B179" s="134" t="s">
        <v>228</v>
      </c>
      <c r="C179" s="135"/>
      <c r="D179" s="136"/>
      <c r="E179" s="166"/>
      <c r="F179" s="107"/>
      <c r="G179" s="177"/>
      <c r="H179" s="204"/>
      <c r="I179" s="205"/>
    </row>
    <row r="180" spans="1:9" ht="44.25" customHeight="1">
      <c r="A180" s="2" t="s">
        <v>104</v>
      </c>
      <c r="B180" s="134" t="s">
        <v>90</v>
      </c>
      <c r="C180" s="135"/>
      <c r="D180" s="136"/>
      <c r="E180" s="166"/>
      <c r="F180" s="107"/>
      <c r="G180" s="203"/>
      <c r="H180" s="204"/>
      <c r="I180" s="205"/>
    </row>
    <row r="181" spans="1:9" ht="51" customHeight="1">
      <c r="A181" s="2" t="s">
        <v>102</v>
      </c>
      <c r="B181" s="134" t="s">
        <v>229</v>
      </c>
      <c r="C181" s="135"/>
      <c r="D181" s="136"/>
      <c r="E181" s="166"/>
      <c r="F181" s="107"/>
      <c r="G181" s="177"/>
      <c r="H181" s="184"/>
      <c r="I181" s="185"/>
    </row>
    <row r="182" spans="1:9" ht="48" customHeight="1">
      <c r="A182" s="2" t="s">
        <v>103</v>
      </c>
      <c r="B182" s="134" t="s">
        <v>89</v>
      </c>
      <c r="C182" s="135"/>
      <c r="D182" s="136"/>
      <c r="E182" s="166"/>
      <c r="F182" s="107"/>
      <c r="G182" s="177"/>
      <c r="H182" s="184"/>
      <c r="I182" s="185"/>
    </row>
    <row r="183" spans="1:9" ht="13.5" thickBot="1">
      <c r="A183" s="158" t="s">
        <v>1</v>
      </c>
      <c r="B183" s="159"/>
      <c r="C183" s="159"/>
      <c r="D183" s="159"/>
      <c r="E183" s="41"/>
      <c r="F183" s="42" t="e">
        <f>(SUM(F178:F182)/(3*COUNT(F178:F182)))</f>
        <v>#DIV/0!</v>
      </c>
      <c r="G183" s="163"/>
      <c r="H183" s="163"/>
      <c r="I183" s="164"/>
    </row>
    <row r="184" spans="1:9" ht="30" customHeight="1">
      <c r="A184" s="110" t="s">
        <v>190</v>
      </c>
      <c r="B184" s="128"/>
      <c r="C184" s="128"/>
      <c r="D184" s="111"/>
      <c r="E184" s="41"/>
      <c r="F184" s="43" t="s">
        <v>1</v>
      </c>
      <c r="G184" s="167"/>
      <c r="H184" s="168"/>
      <c r="I184" s="169"/>
    </row>
    <row r="185" spans="1:9" ht="35.25" customHeight="1">
      <c r="A185" s="2" t="s">
        <v>176</v>
      </c>
      <c r="B185" s="134" t="s">
        <v>191</v>
      </c>
      <c r="C185" s="135"/>
      <c r="D185" s="136"/>
      <c r="E185" s="165" t="s">
        <v>69</v>
      </c>
      <c r="F185" s="88"/>
      <c r="G185" s="134"/>
      <c r="H185" s="135"/>
      <c r="I185" s="136"/>
    </row>
    <row r="186" spans="1:9" ht="33.75" customHeight="1">
      <c r="A186" s="2">
        <v>18.2</v>
      </c>
      <c r="B186" s="134" t="s">
        <v>245</v>
      </c>
      <c r="C186" s="135"/>
      <c r="D186" s="136"/>
      <c r="E186" s="166"/>
      <c r="F186" s="88"/>
      <c r="G186" s="134"/>
      <c r="H186" s="135"/>
      <c r="I186" s="136"/>
    </row>
    <row r="187" spans="1:9" ht="79.5" customHeight="1">
      <c r="A187" s="2" t="s">
        <v>177</v>
      </c>
      <c r="B187" s="134" t="s">
        <v>224</v>
      </c>
      <c r="C187" s="135"/>
      <c r="D187" s="136"/>
      <c r="E187" s="166"/>
      <c r="F187" s="88"/>
      <c r="G187" s="134"/>
      <c r="H187" s="135"/>
      <c r="I187" s="136"/>
    </row>
    <row r="188" spans="1:9" ht="13.5" thickBot="1">
      <c r="A188" s="158" t="s">
        <v>1</v>
      </c>
      <c r="B188" s="159"/>
      <c r="C188" s="159"/>
      <c r="D188" s="159"/>
      <c r="E188" s="41"/>
      <c r="F188" s="42" t="e">
        <f>(SUM(F185:F187)/(3*COUNT(F185:F187)))</f>
        <v>#DIV/0!</v>
      </c>
      <c r="G188" s="163"/>
      <c r="H188" s="163"/>
      <c r="I188" s="164"/>
    </row>
    <row r="189" spans="1:9" ht="30" customHeight="1">
      <c r="A189" s="110" t="s">
        <v>39</v>
      </c>
      <c r="B189" s="128"/>
      <c r="C189" s="128"/>
      <c r="D189" s="111"/>
      <c r="E189" s="41"/>
      <c r="F189" s="43" t="s">
        <v>1</v>
      </c>
      <c r="G189" s="167"/>
      <c r="H189" s="168"/>
      <c r="I189" s="169"/>
    </row>
    <row r="190" spans="1:9" ht="57.75" customHeight="1">
      <c r="A190" s="2" t="s">
        <v>225</v>
      </c>
      <c r="B190" s="134" t="s">
        <v>226</v>
      </c>
      <c r="C190" s="135"/>
      <c r="D190" s="136"/>
      <c r="E190" s="165">
        <v>0.03</v>
      </c>
      <c r="F190" s="88"/>
      <c r="G190" s="134"/>
      <c r="H190" s="135"/>
      <c r="I190" s="136"/>
    </row>
    <row r="191" spans="1:9" ht="44.25" customHeight="1">
      <c r="A191" s="2">
        <v>19.2</v>
      </c>
      <c r="B191" s="137" t="s">
        <v>139</v>
      </c>
      <c r="C191" s="138"/>
      <c r="D191" s="139"/>
      <c r="E191" s="166"/>
      <c r="F191" s="88"/>
      <c r="G191" s="137"/>
      <c r="H191" s="138"/>
      <c r="I191" s="139"/>
    </row>
    <row r="192" spans="1:9" ht="41.25" customHeight="1">
      <c r="A192" s="2">
        <v>19.3</v>
      </c>
      <c r="B192" s="134" t="s">
        <v>178</v>
      </c>
      <c r="C192" s="135"/>
      <c r="D192" s="136"/>
      <c r="E192" s="166"/>
      <c r="F192" s="88"/>
      <c r="G192" s="134"/>
      <c r="H192" s="135"/>
      <c r="I192" s="136"/>
    </row>
    <row r="193" spans="1:9" ht="18" customHeight="1" thickBot="1">
      <c r="A193" s="158" t="s">
        <v>1</v>
      </c>
      <c r="B193" s="159"/>
      <c r="C193" s="159"/>
      <c r="D193" s="159"/>
      <c r="E193" s="41"/>
      <c r="F193" s="42" t="e">
        <f>(SUM(F190:F192)/(3*COUNT(F190:F192)))</f>
        <v>#DIV/0!</v>
      </c>
      <c r="G193" s="163"/>
      <c r="H193" s="163"/>
      <c r="I193" s="164"/>
    </row>
    <row r="194" spans="1:9" ht="30" customHeight="1">
      <c r="A194" s="110" t="s">
        <v>107</v>
      </c>
      <c r="B194" s="128"/>
      <c r="C194" s="128"/>
      <c r="D194" s="111"/>
      <c r="E194" s="41"/>
      <c r="F194" s="43" t="s">
        <v>1</v>
      </c>
      <c r="G194" s="167"/>
      <c r="H194" s="168"/>
      <c r="I194" s="169"/>
    </row>
    <row r="195" spans="1:9" ht="69.95" customHeight="1">
      <c r="A195" s="2" t="s">
        <v>45</v>
      </c>
      <c r="B195" s="134" t="s">
        <v>227</v>
      </c>
      <c r="C195" s="135"/>
      <c r="D195" s="136"/>
      <c r="E195" s="84">
        <v>0.05</v>
      </c>
      <c r="F195" s="88"/>
      <c r="G195" s="134"/>
      <c r="H195" s="135"/>
      <c r="I195" s="136"/>
    </row>
    <row r="196" spans="1:9" ht="33.75" customHeight="1" thickBot="1">
      <c r="A196" s="210" t="s">
        <v>1</v>
      </c>
      <c r="B196" s="211"/>
      <c r="C196" s="211"/>
      <c r="D196" s="211"/>
      <c r="E196" s="78"/>
      <c r="F196" s="79" t="e">
        <f>(SUM(F195:F195)/(3*COUNT(F195:F195)))</f>
        <v>#DIV/0!</v>
      </c>
      <c r="G196" s="201"/>
      <c r="H196" s="201"/>
      <c r="I196" s="202"/>
    </row>
    <row r="197" spans="1:9" s="209" customFormat="1" ht="14.25" customHeight="1"/>
    <row r="198" spans="1:9" ht="12.75" customHeight="1">
      <c r="B198" s="212"/>
      <c r="C198" s="212"/>
      <c r="D198" s="212"/>
      <c r="E198" s="46"/>
      <c r="H198" s="200"/>
      <c r="I198" s="200"/>
    </row>
    <row r="199" spans="1:9" hidden="1">
      <c r="B199" s="212"/>
      <c r="C199" s="212"/>
      <c r="D199" s="212"/>
      <c r="E199" s="46"/>
      <c r="H199" s="200"/>
      <c r="I199" s="200"/>
    </row>
    <row r="200" spans="1:9" hidden="1">
      <c r="B200" s="212"/>
      <c r="C200" s="212"/>
      <c r="D200" s="212"/>
      <c r="E200" s="46"/>
      <c r="H200" s="200"/>
      <c r="I200" s="200"/>
    </row>
    <row r="201" spans="1:9" hidden="1">
      <c r="B201" s="212"/>
      <c r="C201" s="212"/>
      <c r="D201" s="212"/>
      <c r="E201" s="46"/>
      <c r="H201" s="200"/>
      <c r="I201" s="200"/>
    </row>
    <row r="202" spans="1:9" hidden="1">
      <c r="B202" s="212"/>
      <c r="C202" s="212"/>
      <c r="D202" s="212"/>
      <c r="E202" s="46"/>
      <c r="H202" s="200"/>
      <c r="I202" s="200"/>
    </row>
    <row r="203" spans="1:9" hidden="1">
      <c r="B203" s="212"/>
      <c r="C203" s="212"/>
      <c r="D203" s="212"/>
      <c r="E203" s="46"/>
      <c r="H203" s="200"/>
      <c r="I203" s="200"/>
    </row>
    <row r="204" spans="1:9" hidden="1">
      <c r="B204" s="212"/>
      <c r="C204" s="212"/>
      <c r="D204" s="212"/>
      <c r="E204" s="46"/>
      <c r="H204" s="200"/>
      <c r="I204" s="200"/>
    </row>
    <row r="205" spans="1:9" hidden="1">
      <c r="B205" s="212"/>
      <c r="C205" s="212"/>
      <c r="D205" s="212"/>
      <c r="E205" s="46"/>
      <c r="H205" s="200"/>
      <c r="I205" s="200"/>
    </row>
    <row r="206" spans="1:9" hidden="1">
      <c r="B206" s="212"/>
      <c r="C206" s="212"/>
      <c r="D206" s="212"/>
      <c r="E206" s="46"/>
      <c r="H206" s="200"/>
      <c r="I206" s="200"/>
    </row>
    <row r="207" spans="1:9" hidden="1">
      <c r="B207" s="212"/>
      <c r="C207" s="212"/>
      <c r="D207" s="212"/>
      <c r="E207" s="46"/>
      <c r="H207" s="200"/>
      <c r="I207" s="200"/>
    </row>
    <row r="208" spans="1:9" hidden="1">
      <c r="B208" s="212"/>
      <c r="C208" s="212"/>
      <c r="D208" s="212"/>
      <c r="E208" s="46"/>
      <c r="H208" s="200"/>
      <c r="I208" s="200"/>
    </row>
    <row r="209" spans="2:9" hidden="1">
      <c r="B209" s="212"/>
      <c r="C209" s="212"/>
      <c r="D209" s="212"/>
      <c r="E209" s="46"/>
      <c r="H209" s="200"/>
      <c r="I209" s="200"/>
    </row>
    <row r="210" spans="2:9" hidden="1">
      <c r="B210" s="212"/>
      <c r="C210" s="212"/>
      <c r="D210" s="212"/>
      <c r="E210" s="46"/>
      <c r="H210" s="200"/>
      <c r="I210" s="200"/>
    </row>
    <row r="211" spans="2:9" hidden="1">
      <c r="B211" s="212"/>
      <c r="C211" s="212"/>
      <c r="D211" s="212"/>
      <c r="E211" s="46"/>
      <c r="H211" s="200"/>
      <c r="I211" s="200"/>
    </row>
    <row r="212" spans="2:9" hidden="1">
      <c r="B212" s="212"/>
      <c r="C212" s="212"/>
      <c r="D212" s="212"/>
      <c r="E212" s="46"/>
      <c r="H212" s="200"/>
      <c r="I212" s="200"/>
    </row>
    <row r="213" spans="2:9" hidden="1">
      <c r="B213" s="212"/>
      <c r="C213" s="212"/>
      <c r="D213" s="212"/>
      <c r="E213" s="46"/>
      <c r="H213" s="200"/>
      <c r="I213" s="200"/>
    </row>
    <row r="214" spans="2:9" hidden="1">
      <c r="B214" s="212"/>
      <c r="C214" s="212"/>
      <c r="D214" s="212"/>
      <c r="E214" s="46"/>
      <c r="H214" s="200"/>
      <c r="I214" s="200"/>
    </row>
    <row r="215" spans="2:9" hidden="1">
      <c r="B215" s="212"/>
      <c r="C215" s="212"/>
      <c r="D215" s="212"/>
      <c r="E215" s="46"/>
      <c r="H215" s="200"/>
      <c r="I215" s="200"/>
    </row>
    <row r="216" spans="2:9" hidden="1">
      <c r="B216" s="212"/>
      <c r="C216" s="212"/>
      <c r="D216" s="212"/>
      <c r="E216" s="46"/>
      <c r="H216" s="200"/>
      <c r="I216" s="200"/>
    </row>
    <row r="217" spans="2:9" hidden="1">
      <c r="B217" s="212"/>
      <c r="C217" s="212"/>
      <c r="D217" s="212"/>
      <c r="E217" s="46"/>
      <c r="H217" s="200"/>
      <c r="I217" s="200"/>
    </row>
    <row r="218" spans="2:9" hidden="1">
      <c r="B218" s="212"/>
      <c r="C218" s="212"/>
      <c r="D218" s="212"/>
      <c r="E218" s="46"/>
      <c r="H218" s="200"/>
      <c r="I218" s="200"/>
    </row>
    <row r="219" spans="2:9" hidden="1">
      <c r="B219" s="212"/>
      <c r="C219" s="212"/>
      <c r="D219" s="212"/>
      <c r="E219" s="46"/>
      <c r="H219" s="200"/>
      <c r="I219" s="200"/>
    </row>
    <row r="220" spans="2:9" hidden="1">
      <c r="B220" s="212"/>
      <c r="C220" s="212"/>
      <c r="D220" s="212"/>
      <c r="E220" s="46"/>
      <c r="H220" s="200"/>
      <c r="I220" s="200"/>
    </row>
    <row r="221" spans="2:9" hidden="1">
      <c r="B221" s="212"/>
      <c r="C221" s="212"/>
      <c r="D221" s="212"/>
      <c r="E221" s="46"/>
      <c r="H221" s="200"/>
      <c r="I221" s="200"/>
    </row>
    <row r="222" spans="2:9" hidden="1">
      <c r="B222" s="212"/>
      <c r="C222" s="212"/>
      <c r="D222" s="212"/>
      <c r="E222" s="46"/>
      <c r="H222" s="200"/>
      <c r="I222" s="200"/>
    </row>
    <row r="223" spans="2:9" hidden="1">
      <c r="B223" s="212"/>
      <c r="C223" s="212"/>
      <c r="D223" s="212"/>
      <c r="E223" s="46"/>
      <c r="H223" s="200"/>
      <c r="I223" s="200"/>
    </row>
    <row r="224" spans="2:9" hidden="1">
      <c r="B224" s="212"/>
      <c r="C224" s="212"/>
      <c r="D224" s="212"/>
      <c r="E224" s="46"/>
      <c r="H224" s="200"/>
      <c r="I224" s="200"/>
    </row>
    <row r="225" spans="2:9" hidden="1">
      <c r="B225" s="212"/>
      <c r="C225" s="212"/>
      <c r="D225" s="212"/>
      <c r="E225" s="46"/>
      <c r="H225" s="200"/>
      <c r="I225" s="200"/>
    </row>
    <row r="226" spans="2:9" hidden="1">
      <c r="B226" s="212"/>
      <c r="C226" s="212"/>
      <c r="D226" s="212"/>
      <c r="E226" s="46"/>
      <c r="H226" s="200"/>
      <c r="I226" s="200"/>
    </row>
    <row r="227" spans="2:9" hidden="1">
      <c r="B227" s="212"/>
      <c r="C227" s="212"/>
      <c r="D227" s="212"/>
      <c r="E227" s="46"/>
      <c r="H227" s="200"/>
      <c r="I227" s="200"/>
    </row>
    <row r="228" spans="2:9" hidden="1">
      <c r="B228" s="212"/>
      <c r="C228" s="212"/>
      <c r="D228" s="212"/>
      <c r="E228" s="46"/>
      <c r="H228" s="200"/>
      <c r="I228" s="200"/>
    </row>
    <row r="229" spans="2:9" hidden="1">
      <c r="B229" s="212"/>
      <c r="C229" s="212"/>
      <c r="D229" s="212"/>
      <c r="E229" s="46"/>
      <c r="H229" s="200"/>
      <c r="I229" s="200"/>
    </row>
    <row r="230" spans="2:9" hidden="1">
      <c r="B230" s="212"/>
      <c r="C230" s="212"/>
      <c r="D230" s="212"/>
      <c r="E230" s="46"/>
      <c r="H230" s="200"/>
      <c r="I230" s="200"/>
    </row>
    <row r="231" spans="2:9" hidden="1">
      <c r="B231" s="212"/>
      <c r="C231" s="212"/>
      <c r="D231" s="212"/>
      <c r="E231" s="46"/>
      <c r="H231" s="200"/>
      <c r="I231" s="200"/>
    </row>
    <row r="232" spans="2:9" hidden="1">
      <c r="B232" s="212"/>
      <c r="C232" s="212"/>
      <c r="D232" s="212"/>
      <c r="E232" s="46"/>
      <c r="H232" s="200"/>
      <c r="I232" s="200"/>
    </row>
    <row r="233" spans="2:9" hidden="1">
      <c r="B233" s="212"/>
      <c r="C233" s="212"/>
      <c r="D233" s="212"/>
      <c r="E233" s="46"/>
      <c r="H233" s="200"/>
      <c r="I233" s="200"/>
    </row>
    <row r="234" spans="2:9" hidden="1">
      <c r="B234" s="212"/>
      <c r="C234" s="212"/>
      <c r="D234" s="212"/>
      <c r="E234" s="46"/>
      <c r="H234" s="200"/>
      <c r="I234" s="200"/>
    </row>
    <row r="235" spans="2:9" hidden="1">
      <c r="B235" s="212"/>
      <c r="C235" s="212"/>
      <c r="D235" s="212"/>
      <c r="E235" s="46"/>
      <c r="H235" s="200"/>
      <c r="I235" s="200"/>
    </row>
    <row r="236" spans="2:9" hidden="1">
      <c r="B236" s="212"/>
      <c r="C236" s="212"/>
      <c r="D236" s="212"/>
      <c r="E236" s="46"/>
      <c r="H236" s="200"/>
      <c r="I236" s="200"/>
    </row>
    <row r="237" spans="2:9" hidden="1">
      <c r="B237" s="212"/>
      <c r="C237" s="212"/>
      <c r="D237" s="212"/>
      <c r="E237" s="46"/>
      <c r="H237" s="200"/>
      <c r="I237" s="200"/>
    </row>
    <row r="238" spans="2:9" hidden="1">
      <c r="B238" s="212"/>
      <c r="C238" s="212"/>
      <c r="D238" s="212"/>
      <c r="E238" s="46"/>
      <c r="H238" s="200"/>
      <c r="I238" s="200"/>
    </row>
    <row r="239" spans="2:9" hidden="1">
      <c r="B239" s="212"/>
      <c r="C239" s="212"/>
      <c r="D239" s="212"/>
      <c r="E239" s="46"/>
      <c r="H239" s="200"/>
      <c r="I239" s="200"/>
    </row>
    <row r="240" spans="2:9" hidden="1">
      <c r="B240" s="212"/>
      <c r="C240" s="212"/>
      <c r="D240" s="212"/>
      <c r="E240" s="46"/>
      <c r="H240" s="200"/>
      <c r="I240" s="200"/>
    </row>
    <row r="241" spans="2:9" hidden="1">
      <c r="B241" s="212"/>
      <c r="C241" s="212"/>
      <c r="D241" s="212"/>
      <c r="E241" s="46"/>
      <c r="H241" s="200"/>
      <c r="I241" s="200"/>
    </row>
    <row r="242" spans="2:9" hidden="1">
      <c r="B242" s="212"/>
      <c r="C242" s="212"/>
      <c r="D242" s="212"/>
      <c r="E242" s="46"/>
      <c r="H242" s="200"/>
      <c r="I242" s="200"/>
    </row>
    <row r="243" spans="2:9" hidden="1">
      <c r="B243" s="212"/>
      <c r="C243" s="212"/>
      <c r="D243" s="212"/>
      <c r="E243" s="46"/>
      <c r="H243" s="200"/>
      <c r="I243" s="200"/>
    </row>
    <row r="244" spans="2:9" hidden="1">
      <c r="B244" s="200"/>
      <c r="C244" s="200"/>
      <c r="D244" s="200"/>
      <c r="E244" s="9"/>
      <c r="H244" s="200"/>
      <c r="I244" s="200"/>
    </row>
    <row r="245" spans="2:9" hidden="1">
      <c r="B245" s="200"/>
      <c r="C245" s="200"/>
      <c r="D245" s="200"/>
      <c r="E245" s="9"/>
      <c r="H245" s="200"/>
      <c r="I245" s="200"/>
    </row>
    <row r="246" spans="2:9" hidden="1">
      <c r="B246" s="200"/>
      <c r="C246" s="200"/>
      <c r="D246" s="200"/>
      <c r="E246" s="9"/>
      <c r="H246" s="200"/>
      <c r="I246" s="200"/>
    </row>
    <row r="247" spans="2:9" hidden="1">
      <c r="B247" s="200"/>
      <c r="C247" s="200"/>
      <c r="D247" s="200"/>
      <c r="E247" s="9"/>
      <c r="H247" s="200"/>
      <c r="I247" s="200"/>
    </row>
    <row r="248" spans="2:9" hidden="1">
      <c r="B248" s="200"/>
      <c r="C248" s="200"/>
      <c r="D248" s="200"/>
      <c r="E248" s="9"/>
      <c r="H248" s="200"/>
      <c r="I248" s="200"/>
    </row>
    <row r="249" spans="2:9" hidden="1">
      <c r="B249" s="200"/>
      <c r="C249" s="200"/>
      <c r="D249" s="200"/>
      <c r="E249" s="9"/>
      <c r="H249" s="200"/>
      <c r="I249" s="200"/>
    </row>
    <row r="250" spans="2:9" hidden="1">
      <c r="B250" s="200"/>
      <c r="C250" s="200"/>
      <c r="D250" s="200"/>
      <c r="E250" s="9"/>
      <c r="H250" s="200"/>
      <c r="I250" s="200"/>
    </row>
    <row r="251" spans="2:9" hidden="1">
      <c r="B251" s="200"/>
      <c r="C251" s="200"/>
      <c r="D251" s="200"/>
      <c r="E251" s="9"/>
      <c r="H251" s="200"/>
      <c r="I251" s="200"/>
    </row>
    <row r="252" spans="2:9" hidden="1">
      <c r="B252" s="200"/>
      <c r="C252" s="200"/>
      <c r="D252" s="200"/>
      <c r="E252" s="9"/>
      <c r="H252" s="200"/>
      <c r="I252" s="200"/>
    </row>
    <row r="253" spans="2:9" hidden="1">
      <c r="B253" s="200"/>
      <c r="C253" s="200"/>
      <c r="D253" s="200"/>
      <c r="E253" s="9"/>
      <c r="H253" s="200"/>
      <c r="I253" s="200"/>
    </row>
    <row r="254" spans="2:9" hidden="1">
      <c r="B254" s="200"/>
      <c r="C254" s="200"/>
      <c r="D254" s="200"/>
      <c r="E254" s="9"/>
      <c r="H254" s="200"/>
      <c r="I254" s="200"/>
    </row>
    <row r="255" spans="2:9" hidden="1">
      <c r="B255" s="200"/>
      <c r="C255" s="200"/>
      <c r="D255" s="200"/>
      <c r="E255" s="9"/>
      <c r="H255" s="200"/>
      <c r="I255" s="200"/>
    </row>
    <row r="256" spans="2:9" hidden="1">
      <c r="B256" s="200"/>
      <c r="C256" s="200"/>
      <c r="D256" s="200"/>
      <c r="E256" s="9"/>
      <c r="H256" s="200"/>
      <c r="I256" s="200"/>
    </row>
    <row r="257" spans="2:9" hidden="1">
      <c r="B257" s="200"/>
      <c r="C257" s="200"/>
      <c r="D257" s="200"/>
      <c r="E257" s="9"/>
      <c r="H257" s="200"/>
      <c r="I257" s="200"/>
    </row>
    <row r="258" spans="2:9" hidden="1">
      <c r="B258" s="200"/>
      <c r="C258" s="200"/>
      <c r="D258" s="200"/>
      <c r="E258" s="9"/>
      <c r="H258" s="200"/>
      <c r="I258" s="200"/>
    </row>
    <row r="259" spans="2:9" hidden="1">
      <c r="B259" s="200"/>
      <c r="C259" s="200"/>
      <c r="D259" s="200"/>
      <c r="E259" s="9"/>
      <c r="H259" s="200"/>
      <c r="I259" s="200"/>
    </row>
    <row r="260" spans="2:9" hidden="1">
      <c r="B260" s="200"/>
      <c r="C260" s="200"/>
      <c r="D260" s="200"/>
      <c r="E260" s="9"/>
      <c r="H260" s="200"/>
      <c r="I260" s="200"/>
    </row>
    <row r="261" spans="2:9" hidden="1">
      <c r="B261" s="200"/>
      <c r="C261" s="200"/>
      <c r="D261" s="200"/>
      <c r="E261" s="9"/>
    </row>
    <row r="262" spans="2:9" hidden="1">
      <c r="B262" s="200"/>
      <c r="C262" s="200"/>
      <c r="D262" s="200"/>
      <c r="E262" s="9"/>
    </row>
    <row r="263" spans="2:9" hidden="1">
      <c r="B263" s="200"/>
      <c r="C263" s="200"/>
      <c r="D263" s="200"/>
      <c r="E263" s="9"/>
    </row>
    <row r="264" spans="2:9" hidden="1">
      <c r="B264" s="200"/>
      <c r="C264" s="200"/>
      <c r="D264" s="200"/>
      <c r="E264" s="9"/>
    </row>
    <row r="265" spans="2:9" hidden="1">
      <c r="B265" s="200"/>
      <c r="C265" s="200"/>
      <c r="D265" s="200"/>
      <c r="E265" s="9"/>
    </row>
    <row r="266" spans="2:9" hidden="1">
      <c r="B266" s="200"/>
      <c r="C266" s="200"/>
      <c r="D266" s="200"/>
      <c r="E266" s="9"/>
    </row>
    <row r="267" spans="2:9" hidden="1">
      <c r="B267" s="200"/>
      <c r="C267" s="200"/>
      <c r="D267" s="200"/>
      <c r="E267" s="9"/>
    </row>
    <row r="268" spans="2:9" hidden="1">
      <c r="B268" s="200"/>
      <c r="C268" s="200"/>
      <c r="D268" s="200"/>
      <c r="E268" s="9"/>
    </row>
    <row r="269" spans="2:9" hidden="1">
      <c r="B269" s="200"/>
      <c r="C269" s="200"/>
      <c r="D269" s="200"/>
      <c r="E269" s="9"/>
    </row>
    <row r="270" spans="2:9" hidden="1">
      <c r="B270" s="200"/>
      <c r="C270" s="200"/>
      <c r="D270" s="200"/>
      <c r="E270" s="9"/>
    </row>
    <row r="271" spans="2:9" hidden="1">
      <c r="B271" s="200"/>
      <c r="C271" s="200"/>
      <c r="D271" s="200"/>
      <c r="E271" s="9"/>
    </row>
    <row r="272" spans="2:9" hidden="1">
      <c r="B272" s="200"/>
      <c r="C272" s="200"/>
      <c r="D272" s="200"/>
      <c r="E272" s="9"/>
    </row>
    <row r="273" spans="2:5" hidden="1">
      <c r="B273" s="200"/>
      <c r="C273" s="200"/>
      <c r="D273" s="200"/>
      <c r="E273" s="9"/>
    </row>
    <row r="274" spans="2:5" hidden="1">
      <c r="B274" s="200"/>
      <c r="C274" s="200"/>
      <c r="D274" s="200"/>
      <c r="E274" s="9"/>
    </row>
    <row r="275" spans="2:5" hidden="1">
      <c r="B275" s="200"/>
      <c r="C275" s="200"/>
      <c r="D275" s="200"/>
      <c r="E275" s="9"/>
    </row>
    <row r="276" spans="2:5" hidden="1">
      <c r="B276" s="200"/>
      <c r="C276" s="200"/>
      <c r="D276" s="200"/>
      <c r="E276" s="9"/>
    </row>
    <row r="277" spans="2:5" hidden="1">
      <c r="B277" s="200"/>
      <c r="C277" s="200"/>
      <c r="D277" s="200"/>
      <c r="E277" s="9"/>
    </row>
    <row r="278" spans="2:5" hidden="1">
      <c r="B278" s="200"/>
      <c r="C278" s="200"/>
      <c r="D278" s="200"/>
      <c r="E278" s="9"/>
    </row>
    <row r="279" spans="2:5" hidden="1">
      <c r="B279" s="200"/>
      <c r="C279" s="200"/>
      <c r="D279" s="200"/>
      <c r="E279" s="9"/>
    </row>
    <row r="280" spans="2:5" hidden="1">
      <c r="B280" s="200"/>
      <c r="C280" s="200"/>
      <c r="D280" s="200"/>
      <c r="E280" s="9"/>
    </row>
    <row r="281" spans="2:5" hidden="1">
      <c r="B281" s="200"/>
      <c r="C281" s="200"/>
      <c r="D281" s="200"/>
      <c r="E281" s="9"/>
    </row>
    <row r="282" spans="2:5" hidden="1">
      <c r="B282" s="200"/>
      <c r="C282" s="200"/>
      <c r="D282" s="200"/>
      <c r="E282" s="9"/>
    </row>
    <row r="283" spans="2:5" hidden="1">
      <c r="B283" s="200"/>
      <c r="C283" s="200"/>
      <c r="D283" s="200"/>
      <c r="E283" s="9"/>
    </row>
    <row r="284" spans="2:5" hidden="1">
      <c r="B284" s="200"/>
      <c r="C284" s="200"/>
      <c r="D284" s="200"/>
      <c r="E284" s="9"/>
    </row>
    <row r="285" spans="2:5" hidden="1">
      <c r="B285" s="200"/>
      <c r="C285" s="200"/>
      <c r="D285" s="200"/>
      <c r="E285" s="9"/>
    </row>
    <row r="286" spans="2:5" hidden="1">
      <c r="B286" s="200"/>
      <c r="C286" s="200"/>
      <c r="D286" s="200"/>
      <c r="E286" s="9"/>
    </row>
    <row r="287" spans="2:5" hidden="1">
      <c r="B287" s="200"/>
      <c r="C287" s="200"/>
      <c r="D287" s="200"/>
      <c r="E287" s="9"/>
    </row>
    <row r="288" spans="2:5" hidden="1">
      <c r="B288" s="200"/>
      <c r="C288" s="200"/>
      <c r="D288" s="200"/>
      <c r="E288" s="9"/>
    </row>
    <row r="289" spans="2:5" hidden="1">
      <c r="B289" s="200"/>
      <c r="C289" s="200"/>
      <c r="D289" s="200"/>
      <c r="E289" s="9"/>
    </row>
    <row r="290" spans="2:5" hidden="1">
      <c r="B290" s="200"/>
      <c r="C290" s="200"/>
      <c r="D290" s="200"/>
      <c r="E290" s="9"/>
    </row>
    <row r="291" spans="2:5" hidden="1">
      <c r="B291" s="200"/>
      <c r="C291" s="200"/>
      <c r="D291" s="200"/>
      <c r="E291" s="9"/>
    </row>
    <row r="292" spans="2:5" hidden="1">
      <c r="B292" s="200"/>
      <c r="C292" s="200"/>
      <c r="D292" s="200"/>
      <c r="E292" s="9"/>
    </row>
    <row r="293" spans="2:5" hidden="1">
      <c r="B293" s="200"/>
      <c r="C293" s="200"/>
      <c r="D293" s="200"/>
      <c r="E293" s="9"/>
    </row>
    <row r="294" spans="2:5" hidden="1">
      <c r="B294" s="200"/>
      <c r="C294" s="200"/>
      <c r="D294" s="200"/>
      <c r="E294" s="9"/>
    </row>
    <row r="295" spans="2:5" hidden="1">
      <c r="B295" s="200"/>
      <c r="C295" s="200"/>
      <c r="D295" s="200"/>
      <c r="E295" s="9"/>
    </row>
    <row r="296" spans="2:5" hidden="1">
      <c r="B296" s="200"/>
      <c r="C296" s="200"/>
      <c r="D296" s="200"/>
      <c r="E296" s="9"/>
    </row>
    <row r="297" spans="2:5" hidden="1">
      <c r="B297" s="200"/>
      <c r="C297" s="200"/>
      <c r="D297" s="200"/>
      <c r="E297" s="9"/>
    </row>
    <row r="298" spans="2:5" hidden="1">
      <c r="B298" s="200"/>
      <c r="C298" s="200"/>
      <c r="D298" s="200"/>
      <c r="E298" s="9"/>
    </row>
    <row r="299" spans="2:5" hidden="1">
      <c r="B299" s="200"/>
      <c r="C299" s="200"/>
      <c r="D299" s="200"/>
      <c r="E299" s="9"/>
    </row>
    <row r="300" spans="2:5" hidden="1">
      <c r="B300" s="200"/>
      <c r="C300" s="200"/>
      <c r="D300" s="200"/>
      <c r="E300" s="9"/>
    </row>
    <row r="301" spans="2:5" hidden="1">
      <c r="B301" s="200"/>
      <c r="C301" s="200"/>
      <c r="D301" s="200"/>
      <c r="E301" s="9"/>
    </row>
    <row r="302" spans="2:5" hidden="1">
      <c r="B302" s="200"/>
      <c r="C302" s="200"/>
      <c r="D302" s="200"/>
      <c r="E302" s="9"/>
    </row>
    <row r="303" spans="2:5" hidden="1">
      <c r="B303" s="200"/>
      <c r="C303" s="200"/>
      <c r="D303" s="200"/>
      <c r="E303" s="9"/>
    </row>
    <row r="304" spans="2:5" hidden="1">
      <c r="B304" s="200"/>
      <c r="C304" s="200"/>
      <c r="D304" s="200"/>
      <c r="E304" s="9"/>
    </row>
    <row r="305" spans="2:5" hidden="1">
      <c r="B305" s="200"/>
      <c r="C305" s="200"/>
      <c r="D305" s="200"/>
      <c r="E305" s="9"/>
    </row>
    <row r="306" spans="2:5" hidden="1">
      <c r="B306" s="200"/>
      <c r="C306" s="200"/>
      <c r="D306" s="200"/>
      <c r="E306" s="9"/>
    </row>
    <row r="307" spans="2:5" hidden="1">
      <c r="B307" s="200"/>
      <c r="C307" s="200"/>
      <c r="D307" s="200"/>
      <c r="E307" s="9"/>
    </row>
    <row r="308" spans="2:5" hidden="1">
      <c r="B308" s="200"/>
      <c r="C308" s="200"/>
      <c r="D308" s="200"/>
      <c r="E308" s="9"/>
    </row>
    <row r="309" spans="2:5" hidden="1">
      <c r="B309" s="200"/>
      <c r="C309" s="200"/>
      <c r="D309" s="200"/>
      <c r="E309" s="9"/>
    </row>
    <row r="310" spans="2:5" hidden="1">
      <c r="B310" s="200"/>
      <c r="C310" s="200"/>
      <c r="D310" s="200"/>
      <c r="E310" s="9"/>
    </row>
    <row r="311" spans="2:5" hidden="1">
      <c r="B311" s="200"/>
      <c r="C311" s="200"/>
      <c r="D311" s="200"/>
      <c r="E311" s="9"/>
    </row>
    <row r="312" spans="2:5" hidden="1">
      <c r="B312" s="200"/>
      <c r="C312" s="200"/>
      <c r="D312" s="200"/>
      <c r="E312" s="9"/>
    </row>
    <row r="313" spans="2:5" hidden="1">
      <c r="B313" s="200"/>
      <c r="C313" s="200"/>
      <c r="D313" s="200"/>
      <c r="E313" s="9"/>
    </row>
    <row r="314" spans="2:5" hidden="1">
      <c r="B314" s="200"/>
      <c r="C314" s="200"/>
      <c r="D314" s="200"/>
      <c r="E314" s="9"/>
    </row>
    <row r="315" spans="2:5" hidden="1">
      <c r="B315" s="200"/>
      <c r="C315" s="200"/>
      <c r="D315" s="200"/>
      <c r="E315" s="9"/>
    </row>
    <row r="316" spans="2:5" hidden="1">
      <c r="B316" s="200"/>
      <c r="C316" s="200"/>
      <c r="D316" s="200"/>
      <c r="E316" s="9"/>
    </row>
    <row r="317" spans="2:5" hidden="1">
      <c r="B317" s="200"/>
      <c r="C317" s="200"/>
      <c r="D317" s="200"/>
      <c r="E317" s="9"/>
    </row>
    <row r="318" spans="2:5" hidden="1">
      <c r="B318" s="200"/>
      <c r="C318" s="200"/>
      <c r="D318" s="200"/>
      <c r="E318" s="9"/>
    </row>
    <row r="319" spans="2:5" hidden="1">
      <c r="B319" s="200"/>
      <c r="C319" s="200"/>
      <c r="D319" s="200"/>
      <c r="E319" s="9"/>
    </row>
    <row r="320" spans="2:5" hidden="1">
      <c r="B320" s="200"/>
      <c r="C320" s="200"/>
      <c r="D320" s="200"/>
      <c r="E320" s="9"/>
    </row>
    <row r="321" spans="2:5" hidden="1">
      <c r="B321" s="200"/>
      <c r="C321" s="200"/>
      <c r="D321" s="200"/>
      <c r="E321" s="9"/>
    </row>
    <row r="322" spans="2:5" hidden="1">
      <c r="B322" s="200"/>
      <c r="C322" s="200"/>
      <c r="D322" s="200"/>
      <c r="E322" s="9"/>
    </row>
    <row r="323" spans="2:5" hidden="1">
      <c r="B323" s="200"/>
      <c r="C323" s="200"/>
      <c r="D323" s="200"/>
      <c r="E323" s="9"/>
    </row>
    <row r="324" spans="2:5" hidden="1">
      <c r="B324" s="200"/>
      <c r="C324" s="200"/>
      <c r="D324" s="200"/>
      <c r="E324" s="9"/>
    </row>
    <row r="325" spans="2:5" hidden="1">
      <c r="B325" s="200"/>
      <c r="C325" s="200"/>
      <c r="D325" s="200"/>
      <c r="E325" s="9"/>
    </row>
    <row r="326" spans="2:5" hidden="1">
      <c r="B326" s="200"/>
      <c r="C326" s="200"/>
      <c r="D326" s="200"/>
      <c r="E326" s="9"/>
    </row>
    <row r="327" spans="2:5" hidden="1">
      <c r="B327" s="200"/>
      <c r="C327" s="200"/>
      <c r="D327" s="200"/>
      <c r="E327" s="9"/>
    </row>
    <row r="328" spans="2:5" hidden="1">
      <c r="B328" s="200"/>
      <c r="C328" s="200"/>
      <c r="D328" s="200"/>
      <c r="E328" s="9"/>
    </row>
    <row r="329" spans="2:5" hidden="1">
      <c r="B329" s="200"/>
      <c r="C329" s="200"/>
      <c r="D329" s="200"/>
      <c r="E329" s="9"/>
    </row>
    <row r="330" spans="2:5" hidden="1">
      <c r="B330" s="200"/>
      <c r="C330" s="200"/>
      <c r="D330" s="200"/>
      <c r="E330" s="9"/>
    </row>
    <row r="331" spans="2:5" hidden="1">
      <c r="B331" s="200"/>
      <c r="C331" s="200"/>
      <c r="D331" s="200"/>
      <c r="E331" s="9"/>
    </row>
    <row r="332" spans="2:5" hidden="1">
      <c r="B332" s="200"/>
      <c r="C332" s="200"/>
      <c r="D332" s="200"/>
      <c r="E332" s="9"/>
    </row>
    <row r="333" spans="2:5" hidden="1">
      <c r="B333" s="200"/>
      <c r="C333" s="200"/>
      <c r="D333" s="200"/>
      <c r="E333" s="9"/>
    </row>
    <row r="334" spans="2:5" hidden="1">
      <c r="B334" s="200"/>
      <c r="C334" s="200"/>
      <c r="D334" s="200"/>
      <c r="E334" s="9"/>
    </row>
    <row r="335" spans="2:5" hidden="1">
      <c r="B335" s="200"/>
      <c r="C335" s="200"/>
      <c r="D335" s="200"/>
      <c r="E335" s="9"/>
    </row>
    <row r="336" spans="2:5" hidden="1">
      <c r="B336" s="200"/>
      <c r="C336" s="200"/>
      <c r="D336" s="200"/>
      <c r="E336" s="9"/>
    </row>
    <row r="337" spans="2:5" hidden="1">
      <c r="B337" s="200"/>
      <c r="C337" s="200"/>
      <c r="D337" s="200"/>
      <c r="E337" s="9"/>
    </row>
    <row r="338" spans="2:5" hidden="1">
      <c r="B338" s="200"/>
      <c r="C338" s="200"/>
      <c r="D338" s="200"/>
      <c r="E338" s="9"/>
    </row>
    <row r="339" spans="2:5" hidden="1">
      <c r="B339" s="200"/>
      <c r="C339" s="200"/>
      <c r="D339" s="200"/>
      <c r="E339" s="9"/>
    </row>
    <row r="340" spans="2:5" hidden="1">
      <c r="B340" s="200"/>
      <c r="C340" s="200"/>
      <c r="D340" s="200"/>
      <c r="E340" s="9"/>
    </row>
    <row r="341" spans="2:5" hidden="1">
      <c r="B341" s="200"/>
      <c r="C341" s="200"/>
      <c r="D341" s="200"/>
      <c r="E341" s="9"/>
    </row>
    <row r="342" spans="2:5" hidden="1">
      <c r="B342" s="200"/>
      <c r="C342" s="200"/>
      <c r="D342" s="200"/>
      <c r="E342" s="9"/>
    </row>
    <row r="343" spans="2:5" hidden="1">
      <c r="B343" s="200"/>
      <c r="C343" s="200"/>
      <c r="D343" s="200"/>
      <c r="E343" s="9"/>
    </row>
    <row r="344" spans="2:5" hidden="1">
      <c r="B344" s="200"/>
      <c r="C344" s="200"/>
      <c r="D344" s="200"/>
      <c r="E344" s="9"/>
    </row>
    <row r="345" spans="2:5" hidden="1">
      <c r="B345" s="200"/>
      <c r="C345" s="200"/>
      <c r="D345" s="200"/>
      <c r="E345" s="9"/>
    </row>
    <row r="346" spans="2:5" hidden="1">
      <c r="B346" s="200"/>
      <c r="C346" s="200"/>
      <c r="D346" s="200"/>
      <c r="E346" s="9"/>
    </row>
    <row r="347" spans="2:5" hidden="1">
      <c r="B347" s="200"/>
      <c r="C347" s="200"/>
      <c r="D347" s="200"/>
      <c r="E347" s="9"/>
    </row>
    <row r="348" spans="2:5" hidden="1">
      <c r="B348" s="200"/>
      <c r="C348" s="200"/>
      <c r="D348" s="200"/>
      <c r="E348" s="9"/>
    </row>
    <row r="349" spans="2:5" hidden="1">
      <c r="B349" s="200"/>
      <c r="C349" s="200"/>
      <c r="D349" s="200"/>
      <c r="E349" s="9"/>
    </row>
    <row r="350" spans="2:5" hidden="1">
      <c r="B350" s="200"/>
      <c r="C350" s="200"/>
      <c r="D350" s="200"/>
      <c r="E350" s="9"/>
    </row>
    <row r="351" spans="2:5" hidden="1">
      <c r="B351" s="200"/>
      <c r="C351" s="200"/>
      <c r="D351" s="200"/>
      <c r="E351" s="9"/>
    </row>
    <row r="352" spans="2:5" hidden="1">
      <c r="B352" s="200"/>
      <c r="C352" s="200"/>
      <c r="D352" s="200"/>
      <c r="E352" s="9"/>
    </row>
    <row r="353" spans="2:5" hidden="1">
      <c r="B353" s="200"/>
      <c r="C353" s="200"/>
      <c r="D353" s="200"/>
      <c r="E353" s="9"/>
    </row>
    <row r="354" spans="2:5" hidden="1">
      <c r="B354" s="200"/>
      <c r="C354" s="200"/>
      <c r="D354" s="200"/>
      <c r="E354" s="9"/>
    </row>
    <row r="355" spans="2:5" hidden="1">
      <c r="B355" s="200"/>
      <c r="C355" s="200"/>
      <c r="D355" s="200"/>
      <c r="E355" s="9"/>
    </row>
    <row r="356" spans="2:5" hidden="1">
      <c r="B356" s="200"/>
      <c r="C356" s="200"/>
      <c r="D356" s="200"/>
      <c r="E356" s="9"/>
    </row>
    <row r="357" spans="2:5" hidden="1">
      <c r="B357" s="200"/>
      <c r="C357" s="200"/>
      <c r="D357" s="200"/>
      <c r="E357" s="9"/>
    </row>
    <row r="358" spans="2:5" hidden="1">
      <c r="B358" s="200"/>
      <c r="C358" s="200"/>
      <c r="D358" s="200"/>
      <c r="E358" s="9"/>
    </row>
    <row r="359" spans="2:5" hidden="1">
      <c r="B359" s="200"/>
      <c r="C359" s="200"/>
      <c r="D359" s="200"/>
      <c r="E359" s="9"/>
    </row>
    <row r="360" spans="2:5" hidden="1">
      <c r="B360" s="200"/>
      <c r="C360" s="200"/>
      <c r="D360" s="200"/>
      <c r="E360" s="9"/>
    </row>
    <row r="361" spans="2:5" hidden="1">
      <c r="B361" s="200"/>
      <c r="C361" s="200"/>
      <c r="D361" s="200"/>
      <c r="E361" s="9"/>
    </row>
    <row r="362" spans="2:5" hidden="1">
      <c r="B362" s="200"/>
      <c r="C362" s="200"/>
      <c r="D362" s="200"/>
      <c r="E362" s="9"/>
    </row>
    <row r="363" spans="2:5" hidden="1">
      <c r="B363" s="200"/>
      <c r="C363" s="200"/>
      <c r="D363" s="200"/>
      <c r="E363" s="9"/>
    </row>
    <row r="364" spans="2:5" hidden="1">
      <c r="B364" s="200"/>
      <c r="C364" s="200"/>
      <c r="D364" s="200"/>
      <c r="E364" s="9"/>
    </row>
    <row r="365" spans="2:5" hidden="1">
      <c r="B365" s="200"/>
      <c r="C365" s="200"/>
      <c r="D365" s="200"/>
      <c r="E365" s="9"/>
    </row>
    <row r="366" spans="2:5" hidden="1">
      <c r="B366" s="200"/>
      <c r="C366" s="200"/>
      <c r="D366" s="200"/>
      <c r="E366" s="9"/>
    </row>
    <row r="367" spans="2:5" hidden="1">
      <c r="B367" s="200"/>
      <c r="C367" s="200"/>
      <c r="D367" s="200"/>
      <c r="E367" s="9"/>
    </row>
    <row r="368" spans="2:5" hidden="1">
      <c r="B368" s="200"/>
      <c r="C368" s="200"/>
      <c r="D368" s="200"/>
      <c r="E368" s="9"/>
    </row>
    <row r="369" spans="2:5" hidden="1">
      <c r="B369" s="200"/>
      <c r="C369" s="200"/>
      <c r="D369" s="200"/>
      <c r="E369" s="9"/>
    </row>
    <row r="370" spans="2:5" hidden="1">
      <c r="B370" s="200"/>
      <c r="C370" s="200"/>
      <c r="D370" s="200"/>
      <c r="E370" s="9"/>
    </row>
    <row r="371" spans="2:5" hidden="1">
      <c r="B371" s="200"/>
      <c r="C371" s="200"/>
      <c r="D371" s="200"/>
      <c r="E371" s="9"/>
    </row>
    <row r="372" spans="2:5" hidden="1">
      <c r="B372" s="200"/>
      <c r="C372" s="200"/>
      <c r="D372" s="200"/>
      <c r="E372" s="9"/>
    </row>
    <row r="373" spans="2:5" hidden="1">
      <c r="B373" s="200"/>
      <c r="C373" s="200"/>
      <c r="D373" s="200"/>
      <c r="E373" s="9"/>
    </row>
    <row r="374" spans="2:5" hidden="1">
      <c r="B374" s="200"/>
      <c r="C374" s="200"/>
      <c r="D374" s="200"/>
      <c r="E374" s="9"/>
    </row>
    <row r="375" spans="2:5" hidden="1">
      <c r="B375" s="200"/>
      <c r="C375" s="200"/>
      <c r="D375" s="200"/>
      <c r="E375" s="9"/>
    </row>
    <row r="376" spans="2:5" hidden="1">
      <c r="B376" s="200"/>
      <c r="C376" s="200"/>
      <c r="D376" s="200"/>
      <c r="E376" s="9"/>
    </row>
    <row r="377" spans="2:5" hidden="1">
      <c r="B377" s="200"/>
      <c r="C377" s="200"/>
      <c r="D377" s="200"/>
      <c r="E377" s="9"/>
    </row>
    <row r="378" spans="2:5" hidden="1">
      <c r="B378" s="200"/>
      <c r="C378" s="200"/>
      <c r="D378" s="200"/>
      <c r="E378" s="9"/>
    </row>
    <row r="379" spans="2:5" hidden="1">
      <c r="B379" s="200"/>
      <c r="C379" s="200"/>
      <c r="D379" s="200"/>
      <c r="E379" s="9"/>
    </row>
    <row r="380" spans="2:5" hidden="1">
      <c r="B380" s="200"/>
      <c r="C380" s="200"/>
      <c r="D380" s="200"/>
      <c r="E380" s="9"/>
    </row>
    <row r="381" spans="2:5" hidden="1">
      <c r="B381" s="200"/>
      <c r="C381" s="200"/>
      <c r="D381" s="200"/>
      <c r="E381" s="9"/>
    </row>
    <row r="382" spans="2:5" hidden="1">
      <c r="B382" s="200"/>
      <c r="C382" s="200"/>
      <c r="D382" s="200"/>
      <c r="E382" s="9"/>
    </row>
    <row r="383" spans="2:5" hidden="1">
      <c r="B383" s="200"/>
      <c r="C383" s="200"/>
      <c r="D383" s="200"/>
      <c r="E383" s="9"/>
    </row>
    <row r="384" spans="2:5" hidden="1">
      <c r="B384" s="200"/>
      <c r="C384" s="200"/>
      <c r="D384" s="200"/>
      <c r="E384" s="9"/>
    </row>
    <row r="385" spans="2:5" hidden="1">
      <c r="B385" s="200"/>
      <c r="C385" s="200"/>
      <c r="D385" s="200"/>
      <c r="E385" s="9"/>
    </row>
    <row r="386" spans="2:5" hidden="1">
      <c r="B386" s="200"/>
      <c r="C386" s="200"/>
      <c r="D386" s="200"/>
      <c r="E386" s="9"/>
    </row>
    <row r="387" spans="2:5" hidden="1">
      <c r="B387" s="200"/>
      <c r="C387" s="200"/>
      <c r="D387" s="200"/>
      <c r="E387" s="9"/>
    </row>
    <row r="388" spans="2:5" hidden="1">
      <c r="B388" s="200"/>
      <c r="C388" s="200"/>
      <c r="D388" s="200"/>
      <c r="E388" s="9"/>
    </row>
    <row r="389" spans="2:5" hidden="1">
      <c r="B389" s="200"/>
      <c r="C389" s="200"/>
      <c r="D389" s="200"/>
      <c r="E389" s="9"/>
    </row>
    <row r="390" spans="2:5" hidden="1">
      <c r="B390" s="200"/>
      <c r="C390" s="200"/>
      <c r="D390" s="200"/>
      <c r="E390" s="9"/>
    </row>
    <row r="391" spans="2:5" hidden="1">
      <c r="B391" s="200"/>
      <c r="C391" s="200"/>
      <c r="D391" s="200"/>
      <c r="E391" s="9"/>
    </row>
    <row r="392" spans="2:5" hidden="1">
      <c r="B392" s="200"/>
      <c r="C392" s="200"/>
      <c r="D392" s="200"/>
      <c r="E392" s="9"/>
    </row>
    <row r="393" spans="2:5" hidden="1">
      <c r="B393" s="200"/>
      <c r="C393" s="200"/>
      <c r="D393" s="200"/>
      <c r="E393" s="9"/>
    </row>
    <row r="394" spans="2:5" hidden="1">
      <c r="B394" s="200"/>
      <c r="C394" s="200"/>
      <c r="D394" s="200"/>
      <c r="E394" s="9"/>
    </row>
    <row r="395" spans="2:5" hidden="1">
      <c r="B395" s="200"/>
      <c r="C395" s="200"/>
      <c r="D395" s="200"/>
      <c r="E395" s="9"/>
    </row>
    <row r="396" spans="2:5" hidden="1">
      <c r="B396" s="200"/>
      <c r="C396" s="200"/>
      <c r="D396" s="200"/>
      <c r="E396" s="9"/>
    </row>
    <row r="397" spans="2:5" hidden="1">
      <c r="B397" s="200"/>
      <c r="C397" s="200"/>
      <c r="D397" s="200"/>
      <c r="E397" s="9"/>
    </row>
    <row r="398" spans="2:5" hidden="1">
      <c r="B398" s="200"/>
      <c r="C398" s="200"/>
      <c r="D398" s="200"/>
      <c r="E398" s="9"/>
    </row>
    <row r="399" spans="2:5" hidden="1">
      <c r="B399" s="200"/>
      <c r="C399" s="200"/>
      <c r="D399" s="200"/>
      <c r="E399" s="9"/>
    </row>
    <row r="400" spans="2:5" hidden="1">
      <c r="B400" s="200"/>
      <c r="C400" s="200"/>
      <c r="D400" s="200"/>
      <c r="E400" s="9"/>
    </row>
    <row r="401" spans="2:5" hidden="1">
      <c r="B401" s="200"/>
      <c r="C401" s="200"/>
      <c r="D401" s="200"/>
      <c r="E401" s="9"/>
    </row>
    <row r="402" spans="2:5" hidden="1">
      <c r="B402" s="200"/>
      <c r="C402" s="200"/>
      <c r="D402" s="200"/>
      <c r="E402" s="9"/>
    </row>
    <row r="403" spans="2:5" hidden="1">
      <c r="B403" s="200"/>
      <c r="C403" s="200"/>
      <c r="D403" s="200"/>
      <c r="E403" s="9"/>
    </row>
    <row r="404" spans="2:5" hidden="1">
      <c r="B404" s="200"/>
      <c r="C404" s="200"/>
      <c r="D404" s="200"/>
      <c r="E404" s="9"/>
    </row>
    <row r="405" spans="2:5" hidden="1">
      <c r="B405" s="200"/>
      <c r="C405" s="200"/>
      <c r="D405" s="200"/>
      <c r="E405" s="9"/>
    </row>
    <row r="406" spans="2:5" hidden="1">
      <c r="B406" s="200"/>
      <c r="C406" s="200"/>
      <c r="D406" s="200"/>
      <c r="E406" s="9"/>
    </row>
    <row r="407" spans="2:5" hidden="1">
      <c r="B407" s="200"/>
      <c r="C407" s="200"/>
      <c r="D407" s="200"/>
      <c r="E407" s="9"/>
    </row>
    <row r="408" spans="2:5" hidden="1">
      <c r="B408" s="200"/>
      <c r="C408" s="200"/>
      <c r="D408" s="200"/>
      <c r="E408" s="9"/>
    </row>
    <row r="409" spans="2:5" hidden="1">
      <c r="B409" s="200"/>
      <c r="C409" s="200"/>
      <c r="D409" s="200"/>
      <c r="E409" s="9"/>
    </row>
    <row r="410" spans="2:5" hidden="1">
      <c r="B410" s="200"/>
      <c r="C410" s="200"/>
      <c r="D410" s="200"/>
      <c r="E410" s="9"/>
    </row>
    <row r="411" spans="2:5" hidden="1">
      <c r="B411" s="200"/>
      <c r="C411" s="200"/>
      <c r="D411" s="200"/>
      <c r="E411" s="9"/>
    </row>
    <row r="412" spans="2:5" hidden="1">
      <c r="B412" s="200"/>
      <c r="C412" s="200"/>
      <c r="D412" s="200"/>
      <c r="E412" s="9"/>
    </row>
    <row r="413" spans="2:5" hidden="1">
      <c r="B413" s="200"/>
      <c r="C413" s="200"/>
      <c r="D413" s="200"/>
      <c r="E413" s="9"/>
    </row>
    <row r="414" spans="2:5" hidden="1">
      <c r="B414" s="200"/>
      <c r="C414" s="200"/>
      <c r="D414" s="200"/>
      <c r="E414" s="9"/>
    </row>
    <row r="415" spans="2:5" hidden="1">
      <c r="B415" s="200"/>
      <c r="C415" s="200"/>
      <c r="D415" s="200"/>
      <c r="E415" s="9"/>
    </row>
    <row r="416" spans="2:5" hidden="1">
      <c r="B416" s="200"/>
      <c r="C416" s="200"/>
      <c r="D416" s="200"/>
      <c r="E416" s="9"/>
    </row>
    <row r="417" spans="2:5" hidden="1">
      <c r="B417" s="200"/>
      <c r="C417" s="200"/>
      <c r="D417" s="200"/>
      <c r="E417" s="9"/>
    </row>
    <row r="418" spans="2:5" hidden="1">
      <c r="B418" s="200"/>
      <c r="C418" s="200"/>
      <c r="D418" s="200"/>
      <c r="E418" s="9"/>
    </row>
    <row r="419" spans="2:5" hidden="1">
      <c r="B419" s="200"/>
      <c r="C419" s="200"/>
      <c r="D419" s="200"/>
      <c r="E419" s="9"/>
    </row>
    <row r="420" spans="2:5" hidden="1">
      <c r="B420" s="200"/>
      <c r="C420" s="200"/>
      <c r="D420" s="200"/>
      <c r="E420" s="9"/>
    </row>
    <row r="421" spans="2:5" hidden="1">
      <c r="B421" s="200"/>
      <c r="C421" s="200"/>
      <c r="D421" s="200"/>
      <c r="E421" s="9"/>
    </row>
    <row r="422" spans="2:5" hidden="1">
      <c r="B422" s="200"/>
      <c r="C422" s="200"/>
      <c r="D422" s="200"/>
      <c r="E422" s="9"/>
    </row>
    <row r="423" spans="2:5" hidden="1">
      <c r="B423" s="200"/>
      <c r="C423" s="200"/>
      <c r="D423" s="200"/>
      <c r="E423" s="9"/>
    </row>
    <row r="424" spans="2:5" hidden="1">
      <c r="B424" s="200"/>
      <c r="C424" s="200"/>
      <c r="D424" s="200"/>
      <c r="E424" s="9"/>
    </row>
    <row r="425" spans="2:5" hidden="1">
      <c r="B425" s="200"/>
      <c r="C425" s="200"/>
      <c r="D425" s="200"/>
      <c r="E425" s="9"/>
    </row>
    <row r="426" spans="2:5" hidden="1">
      <c r="B426" s="200"/>
      <c r="C426" s="200"/>
      <c r="D426" s="200"/>
      <c r="E426" s="9"/>
    </row>
    <row r="427" spans="2:5" hidden="1">
      <c r="B427" s="200"/>
      <c r="C427" s="200"/>
      <c r="D427" s="200"/>
      <c r="E427" s="9"/>
    </row>
    <row r="428" spans="2:5" hidden="1">
      <c r="B428" s="200"/>
      <c r="C428" s="200"/>
      <c r="D428" s="200"/>
      <c r="E428" s="9"/>
    </row>
    <row r="429" spans="2:5" hidden="1">
      <c r="B429" s="200"/>
      <c r="C429" s="200"/>
      <c r="D429" s="200"/>
      <c r="E429" s="9"/>
    </row>
    <row r="430" spans="2:5" hidden="1">
      <c r="B430" s="200"/>
      <c r="C430" s="200"/>
      <c r="D430" s="200"/>
      <c r="E430" s="9"/>
    </row>
    <row r="431" spans="2:5" hidden="1">
      <c r="B431" s="200"/>
      <c r="C431" s="200"/>
      <c r="D431" s="200"/>
      <c r="E431" s="9"/>
    </row>
    <row r="432" spans="2:5" hidden="1">
      <c r="B432" s="200"/>
      <c r="C432" s="200"/>
      <c r="D432" s="200"/>
      <c r="E432" s="9"/>
    </row>
    <row r="433" spans="2:5" hidden="1">
      <c r="B433" s="200"/>
      <c r="C433" s="200"/>
      <c r="D433" s="200"/>
      <c r="E433" s="9"/>
    </row>
    <row r="434" spans="2:5" hidden="1">
      <c r="B434" s="200"/>
      <c r="C434" s="200"/>
      <c r="D434" s="200"/>
      <c r="E434" s="9"/>
    </row>
    <row r="435" spans="2:5" hidden="1">
      <c r="B435" s="200"/>
      <c r="C435" s="200"/>
      <c r="D435" s="200"/>
      <c r="E435" s="9"/>
    </row>
    <row r="436" spans="2:5" hidden="1">
      <c r="B436" s="200"/>
      <c r="C436" s="200"/>
      <c r="D436" s="200"/>
      <c r="E436" s="9"/>
    </row>
    <row r="437" spans="2:5" hidden="1">
      <c r="B437" s="200"/>
      <c r="C437" s="200"/>
      <c r="D437" s="200"/>
      <c r="E437" s="9"/>
    </row>
    <row r="438" spans="2:5" hidden="1">
      <c r="B438" s="200"/>
      <c r="C438" s="200"/>
      <c r="D438" s="200"/>
      <c r="E438" s="9"/>
    </row>
    <row r="439" spans="2:5" hidden="1">
      <c r="B439" s="200"/>
      <c r="C439" s="200"/>
      <c r="D439" s="200"/>
      <c r="E439" s="9"/>
    </row>
    <row r="440" spans="2:5" hidden="1">
      <c r="B440" s="200"/>
      <c r="C440" s="200"/>
      <c r="D440" s="200"/>
      <c r="E440" s="9"/>
    </row>
    <row r="441" spans="2:5" hidden="1">
      <c r="B441" s="200"/>
      <c r="C441" s="200"/>
      <c r="D441" s="200"/>
      <c r="E441" s="9"/>
    </row>
    <row r="442" spans="2:5" hidden="1">
      <c r="B442" s="200"/>
      <c r="C442" s="200"/>
      <c r="D442" s="200"/>
      <c r="E442" s="9"/>
    </row>
    <row r="443" spans="2:5" hidden="1">
      <c r="B443" s="200"/>
      <c r="C443" s="200"/>
      <c r="D443" s="200"/>
      <c r="E443" s="9"/>
    </row>
    <row r="444" spans="2:5" hidden="1">
      <c r="B444" s="200"/>
      <c r="C444" s="200"/>
      <c r="D444" s="200"/>
      <c r="E444" s="9"/>
    </row>
    <row r="445" spans="2:5" hidden="1">
      <c r="B445" s="200"/>
      <c r="C445" s="200"/>
      <c r="D445" s="200"/>
      <c r="E445" s="9"/>
    </row>
    <row r="446" spans="2:5" hidden="1">
      <c r="B446" s="200"/>
      <c r="C446" s="200"/>
      <c r="D446" s="200"/>
      <c r="E446" s="9"/>
    </row>
    <row r="447" spans="2:5" hidden="1">
      <c r="B447" s="200"/>
      <c r="C447" s="200"/>
      <c r="D447" s="200"/>
      <c r="E447" s="9"/>
    </row>
    <row r="448" spans="2:5" hidden="1">
      <c r="B448" s="200"/>
      <c r="C448" s="200"/>
      <c r="D448" s="200"/>
      <c r="E448" s="9"/>
    </row>
    <row r="449" spans="2:5" hidden="1">
      <c r="B449" s="200"/>
      <c r="C449" s="200"/>
      <c r="D449" s="200"/>
      <c r="E449" s="9"/>
    </row>
    <row r="450" spans="2:5" hidden="1">
      <c r="B450" s="200"/>
      <c r="C450" s="200"/>
      <c r="D450" s="200"/>
      <c r="E450" s="9"/>
    </row>
    <row r="451" spans="2:5" hidden="1">
      <c r="B451" s="200"/>
      <c r="C451" s="200"/>
      <c r="D451" s="200"/>
      <c r="E451" s="9"/>
    </row>
    <row r="452" spans="2:5" hidden="1">
      <c r="B452" s="200"/>
      <c r="C452" s="200"/>
      <c r="D452" s="200"/>
      <c r="E452" s="9"/>
    </row>
    <row r="453" spans="2:5" hidden="1">
      <c r="B453" s="200"/>
      <c r="C453" s="200"/>
      <c r="D453" s="200"/>
      <c r="E453" s="9"/>
    </row>
    <row r="454" spans="2:5" hidden="1">
      <c r="B454" s="200"/>
      <c r="C454" s="200"/>
      <c r="D454" s="200"/>
      <c r="E454" s="9"/>
    </row>
    <row r="455" spans="2:5" hidden="1">
      <c r="B455" s="200"/>
      <c r="C455" s="200"/>
      <c r="D455" s="200"/>
      <c r="E455" s="9"/>
    </row>
    <row r="456" spans="2:5" hidden="1">
      <c r="B456" s="200"/>
      <c r="C456" s="200"/>
      <c r="D456" s="200"/>
      <c r="E456" s="9"/>
    </row>
    <row r="457" spans="2:5" hidden="1">
      <c r="B457" s="200"/>
      <c r="C457" s="200"/>
      <c r="D457" s="200"/>
      <c r="E457" s="9"/>
    </row>
    <row r="458" spans="2:5" hidden="1">
      <c r="B458" s="200"/>
      <c r="C458" s="200"/>
      <c r="D458" s="200"/>
      <c r="E458" s="9"/>
    </row>
    <row r="459" spans="2:5" hidden="1"/>
  </sheetData>
  <sheetProtection selectLockedCells="1"/>
  <protectedRanges>
    <protectedRange password="ED79" sqref="G45:I45 G49:I49 G53:I54 G59:I60 G70:I71 G84:I85 G97:I98 G103:I104 G115:I116 G121:I122 G131:I132 G138:I139 G149:I150 G160:I161 G166:I167 G171:I172 G176:I177 G183:I184 G188:I189 G193:I194 G196:I197 G75:I82" name="Range1"/>
    <protectedRange password="ED79" sqref="G48:I48" name="Range1_1"/>
    <protectedRange password="ED79" sqref="G46:I46" name="Range1_1_1"/>
    <protectedRange password="ED79" sqref="G50:I50" name="Range1_1_2"/>
    <protectedRange password="ED79" sqref="G63:I64" name="Range1_2"/>
    <protectedRange password="ED79" sqref="G67:I68" name="Range1_3"/>
    <protectedRange password="ED79" sqref="G106:I106" name="Range1_5"/>
    <protectedRange password="ED79" sqref="G107:I107" name="Range1_6"/>
    <protectedRange password="ED79" sqref="G118:I120" name="Range1_7"/>
    <protectedRange password="ED79" sqref="G123:I130 G117:I117" name="Range1_8"/>
    <protectedRange password="ED79" sqref="G168:I170" name="Range1_9"/>
    <protectedRange password="ED79" sqref="G173:I175" name="Range1_10"/>
    <protectedRange password="ED79" sqref="G178:I182" name="Range1_11"/>
  </protectedRanges>
  <autoFilter ref="A45:I188">
    <filterColumn colId="0" showButton="0"/>
    <filterColumn colId="1" showButton="0"/>
    <filterColumn colId="2" showButton="0"/>
    <filterColumn colId="6" showButton="0"/>
    <filterColumn colId="7" showButton="0"/>
  </autoFilter>
  <customSheetViews>
    <customSheetView guid="{4C5CF459-CF7A-40C6-8133-C087E48CB34C}" scale="80" fitToPage="1" showAutoFilter="1">
      <selection activeCell="K9" sqref="K9"/>
      <pageMargins left="0.19685039370078741" right="0.19685039370078741" top="0.19685039370078741" bottom="0.19685039370078741" header="0.51181102362204722" footer="0.51181102362204722"/>
      <printOptions horizontalCentered="1"/>
      <pageSetup paperSize="9" scale="68" fitToHeight="20" orientation="landscape" r:id="rId1"/>
      <headerFooter alignWithMargins="0"/>
      <autoFilter ref="B1:J1"/>
    </customSheetView>
  </customSheetViews>
  <mergeCells count="644">
    <mergeCell ref="B63:D63"/>
    <mergeCell ref="B64:D64"/>
    <mergeCell ref="B65:D65"/>
    <mergeCell ref="B66:D66"/>
    <mergeCell ref="B67:D67"/>
    <mergeCell ref="A97:D97"/>
    <mergeCell ref="B101:D101"/>
    <mergeCell ref="B102:D102"/>
    <mergeCell ref="B105:D105"/>
    <mergeCell ref="B68:D68"/>
    <mergeCell ref="B69:D69"/>
    <mergeCell ref="B72:D72"/>
    <mergeCell ref="B73:D73"/>
    <mergeCell ref="B74:D74"/>
    <mergeCell ref="B75:D75"/>
    <mergeCell ref="B76:D76"/>
    <mergeCell ref="B77:D77"/>
    <mergeCell ref="B78:D78"/>
    <mergeCell ref="A70:D70"/>
    <mergeCell ref="B79:D79"/>
    <mergeCell ref="B80:D80"/>
    <mergeCell ref="B81:D81"/>
    <mergeCell ref="B82:D82"/>
    <mergeCell ref="B83:D83"/>
    <mergeCell ref="A1:B1"/>
    <mergeCell ref="A2:I2"/>
    <mergeCell ref="A48:D48"/>
    <mergeCell ref="E46:E47"/>
    <mergeCell ref="C1:H1"/>
    <mergeCell ref="G45:I45"/>
    <mergeCell ref="G46:I46"/>
    <mergeCell ref="A11:I11"/>
    <mergeCell ref="H16:I16"/>
    <mergeCell ref="A18:I18"/>
    <mergeCell ref="A23:C23"/>
    <mergeCell ref="A29:C29"/>
    <mergeCell ref="A30:C32"/>
    <mergeCell ref="A33:C33"/>
    <mergeCell ref="A34:A37"/>
    <mergeCell ref="A38:A40"/>
    <mergeCell ref="A44:C44"/>
    <mergeCell ref="A43:C43"/>
    <mergeCell ref="B46:D46"/>
    <mergeCell ref="B47:D47"/>
    <mergeCell ref="G159:I159"/>
    <mergeCell ref="G162:I162"/>
    <mergeCell ref="A41:B41"/>
    <mergeCell ref="G47:I47"/>
    <mergeCell ref="G48:I48"/>
    <mergeCell ref="A149:D149"/>
    <mergeCell ref="G86:I86"/>
    <mergeCell ref="G94:I94"/>
    <mergeCell ref="G99:I99"/>
    <mergeCell ref="G96:I96"/>
    <mergeCell ref="G97:I97"/>
    <mergeCell ref="G98:I98"/>
    <mergeCell ref="G110:I110"/>
    <mergeCell ref="G128:I128"/>
    <mergeCell ref="G129:I129"/>
    <mergeCell ref="G130:I130"/>
    <mergeCell ref="G133:I133"/>
    <mergeCell ref="G134:I134"/>
    <mergeCell ref="G123:I123"/>
    <mergeCell ref="E50:E52"/>
    <mergeCell ref="E55:E58"/>
    <mergeCell ref="E61:E69"/>
    <mergeCell ref="E72:E83"/>
    <mergeCell ref="E86:E96"/>
    <mergeCell ref="A193:D193"/>
    <mergeCell ref="E190:E192"/>
    <mergeCell ref="G175:I175"/>
    <mergeCell ref="A160:D160"/>
    <mergeCell ref="A176:D176"/>
    <mergeCell ref="A166:D166"/>
    <mergeCell ref="E151:E159"/>
    <mergeCell ref="E162:E165"/>
    <mergeCell ref="G163:I163"/>
    <mergeCell ref="G164:I164"/>
    <mergeCell ref="G193:I193"/>
    <mergeCell ref="G152:I152"/>
    <mergeCell ref="E168:E170"/>
    <mergeCell ref="G165:I165"/>
    <mergeCell ref="G168:I168"/>
    <mergeCell ref="G166:I166"/>
    <mergeCell ref="G167:I167"/>
    <mergeCell ref="G161:I161"/>
    <mergeCell ref="G153:I153"/>
    <mergeCell ref="G154:I154"/>
    <mergeCell ref="G155:I155"/>
    <mergeCell ref="G156:I156"/>
    <mergeCell ref="G157:I157"/>
    <mergeCell ref="G158:I158"/>
    <mergeCell ref="A171:D171"/>
    <mergeCell ref="A183:D183"/>
    <mergeCell ref="E185:E187"/>
    <mergeCell ref="E178:E182"/>
    <mergeCell ref="G192:I192"/>
    <mergeCell ref="E173:E175"/>
    <mergeCell ref="A188:D188"/>
    <mergeCell ref="G174:I174"/>
    <mergeCell ref="G182:I182"/>
    <mergeCell ref="G185:I185"/>
    <mergeCell ref="G186:I186"/>
    <mergeCell ref="G187:I187"/>
    <mergeCell ref="G190:I190"/>
    <mergeCell ref="B181:D181"/>
    <mergeCell ref="B182:D182"/>
    <mergeCell ref="B185:D185"/>
    <mergeCell ref="B186:D186"/>
    <mergeCell ref="B187:D187"/>
    <mergeCell ref="B198:D198"/>
    <mergeCell ref="B199:D199"/>
    <mergeCell ref="B200:D200"/>
    <mergeCell ref="B201:D201"/>
    <mergeCell ref="B202:D202"/>
    <mergeCell ref="B203:D203"/>
    <mergeCell ref="B204:D204"/>
    <mergeCell ref="B205:D205"/>
    <mergeCell ref="B206:D206"/>
    <mergeCell ref="B207:D207"/>
    <mergeCell ref="B208:D208"/>
    <mergeCell ref="B209:D209"/>
    <mergeCell ref="B210:D210"/>
    <mergeCell ref="B211:D211"/>
    <mergeCell ref="B212:D212"/>
    <mergeCell ref="B213:D213"/>
    <mergeCell ref="B214:D214"/>
    <mergeCell ref="B215:D215"/>
    <mergeCell ref="B216:D216"/>
    <mergeCell ref="B217:D217"/>
    <mergeCell ref="B218:D218"/>
    <mergeCell ref="B219:D219"/>
    <mergeCell ref="B220:D220"/>
    <mergeCell ref="B221:D221"/>
    <mergeCell ref="B222:D222"/>
    <mergeCell ref="B223:D223"/>
    <mergeCell ref="B224:D224"/>
    <mergeCell ref="B225:D225"/>
    <mergeCell ref="B226:D226"/>
    <mergeCell ref="B227:D227"/>
    <mergeCell ref="B228:D228"/>
    <mergeCell ref="B229:D229"/>
    <mergeCell ref="B230:D230"/>
    <mergeCell ref="B231:D231"/>
    <mergeCell ref="B232:D232"/>
    <mergeCell ref="B233:D233"/>
    <mergeCell ref="B234:D234"/>
    <mergeCell ref="B235:D235"/>
    <mergeCell ref="B236:D236"/>
    <mergeCell ref="B237:D237"/>
    <mergeCell ref="B238:D238"/>
    <mergeCell ref="B239:D239"/>
    <mergeCell ref="B240:D240"/>
    <mergeCell ref="B241:D241"/>
    <mergeCell ref="B242:D242"/>
    <mergeCell ref="B243:D243"/>
    <mergeCell ref="B244:D244"/>
    <mergeCell ref="B245:D245"/>
    <mergeCell ref="B246:D246"/>
    <mergeCell ref="B247:D247"/>
    <mergeCell ref="B248:D248"/>
    <mergeCell ref="B249:D249"/>
    <mergeCell ref="B250:D250"/>
    <mergeCell ref="B251:D251"/>
    <mergeCell ref="B252:D252"/>
    <mergeCell ref="B253:D253"/>
    <mergeCell ref="B254:D254"/>
    <mergeCell ref="B255:D255"/>
    <mergeCell ref="B256:D256"/>
    <mergeCell ref="B257:D257"/>
    <mergeCell ref="B258:D258"/>
    <mergeCell ref="B259:D259"/>
    <mergeCell ref="B260:D260"/>
    <mergeCell ref="B261:D261"/>
    <mergeCell ref="B262:D262"/>
    <mergeCell ref="B263:D263"/>
    <mergeCell ref="B264:D264"/>
    <mergeCell ref="B265:D265"/>
    <mergeCell ref="B266:D266"/>
    <mergeCell ref="B267:D267"/>
    <mergeCell ref="B268:D268"/>
    <mergeCell ref="B269:D269"/>
    <mergeCell ref="B270:D270"/>
    <mergeCell ref="B271:D271"/>
    <mergeCell ref="B272:D272"/>
    <mergeCell ref="B273:D273"/>
    <mergeCell ref="B274:D274"/>
    <mergeCell ref="B275:D275"/>
    <mergeCell ref="B276:D276"/>
    <mergeCell ref="B277:D277"/>
    <mergeCell ref="B278:D278"/>
    <mergeCell ref="B279:D279"/>
    <mergeCell ref="B280:D280"/>
    <mergeCell ref="B281:D281"/>
    <mergeCell ref="B282:D282"/>
    <mergeCell ref="B283:D283"/>
    <mergeCell ref="B284:D284"/>
    <mergeCell ref="B285:D285"/>
    <mergeCell ref="B286:D286"/>
    <mergeCell ref="B287:D287"/>
    <mergeCell ref="B288:D288"/>
    <mergeCell ref="B289:D289"/>
    <mergeCell ref="B290:D290"/>
    <mergeCell ref="B291:D291"/>
    <mergeCell ref="B292:D292"/>
    <mergeCell ref="B293:D293"/>
    <mergeCell ref="B294:D294"/>
    <mergeCell ref="B295:D295"/>
    <mergeCell ref="B296:D296"/>
    <mergeCell ref="B297:D297"/>
    <mergeCell ref="B298:D298"/>
    <mergeCell ref="B299:D299"/>
    <mergeCell ref="B300:D300"/>
    <mergeCell ref="B301:D301"/>
    <mergeCell ref="B302:D302"/>
    <mergeCell ref="B303:D303"/>
    <mergeCell ref="B304:D304"/>
    <mergeCell ref="B305:D305"/>
    <mergeCell ref="B306:D306"/>
    <mergeCell ref="B307:D307"/>
    <mergeCell ref="B308:D308"/>
    <mergeCell ref="B309:D309"/>
    <mergeCell ref="B310:D310"/>
    <mergeCell ref="B311:D311"/>
    <mergeCell ref="B312:D312"/>
    <mergeCell ref="B313:D313"/>
    <mergeCell ref="B314:D314"/>
    <mergeCell ref="B315:D315"/>
    <mergeCell ref="B316:D316"/>
    <mergeCell ref="B317:D317"/>
    <mergeCell ref="B318:D318"/>
    <mergeCell ref="B319:D319"/>
    <mergeCell ref="B320:D320"/>
    <mergeCell ref="B321:D321"/>
    <mergeCell ref="B322:D322"/>
    <mergeCell ref="B323:D323"/>
    <mergeCell ref="B324:D324"/>
    <mergeCell ref="B325:D325"/>
    <mergeCell ref="B326:D326"/>
    <mergeCell ref="B327:D327"/>
    <mergeCell ref="B328:D328"/>
    <mergeCell ref="B329:D329"/>
    <mergeCell ref="B330:D330"/>
    <mergeCell ref="B331:D331"/>
    <mergeCell ref="B332:D332"/>
    <mergeCell ref="B333:D333"/>
    <mergeCell ref="B334:D334"/>
    <mergeCell ref="B335:D335"/>
    <mergeCell ref="B336:D336"/>
    <mergeCell ref="B337:D337"/>
    <mergeCell ref="B338:D338"/>
    <mergeCell ref="B339:D339"/>
    <mergeCell ref="B340:D340"/>
    <mergeCell ref="B341:D341"/>
    <mergeCell ref="B342:D342"/>
    <mergeCell ref="B343:D343"/>
    <mergeCell ref="B344:D344"/>
    <mergeCell ref="B345:D345"/>
    <mergeCell ref="B346:D346"/>
    <mergeCell ref="B347:D347"/>
    <mergeCell ref="B348:D348"/>
    <mergeCell ref="B349:D349"/>
    <mergeCell ref="B350:D350"/>
    <mergeCell ref="B351:D351"/>
    <mergeCell ref="B352:D352"/>
    <mergeCell ref="B353:D353"/>
    <mergeCell ref="B354:D354"/>
    <mergeCell ref="B355:D355"/>
    <mergeCell ref="B356:D356"/>
    <mergeCell ref="B357:D357"/>
    <mergeCell ref="B358:D358"/>
    <mergeCell ref="B359:D359"/>
    <mergeCell ref="B360:D360"/>
    <mergeCell ref="B361:D361"/>
    <mergeCell ref="B362:D362"/>
    <mergeCell ref="B363:D363"/>
    <mergeCell ref="B364:D364"/>
    <mergeCell ref="B365:D365"/>
    <mergeCell ref="B366:D366"/>
    <mergeCell ref="B367:D367"/>
    <mergeCell ref="B368:D368"/>
    <mergeCell ref="B369:D369"/>
    <mergeCell ref="B370:D370"/>
    <mergeCell ref="B371:D371"/>
    <mergeCell ref="B372:D372"/>
    <mergeCell ref="B373:D373"/>
    <mergeCell ref="B374:D374"/>
    <mergeCell ref="B375:D375"/>
    <mergeCell ref="B376:D376"/>
    <mergeCell ref="B377:D377"/>
    <mergeCell ref="B423:D423"/>
    <mergeCell ref="B422:D422"/>
    <mergeCell ref="B418:D418"/>
    <mergeCell ref="B419:D419"/>
    <mergeCell ref="B420:D420"/>
    <mergeCell ref="B378:D378"/>
    <mergeCell ref="B379:D379"/>
    <mergeCell ref="B380:D380"/>
    <mergeCell ref="B381:D381"/>
    <mergeCell ref="B382:D382"/>
    <mergeCell ref="B383:D383"/>
    <mergeCell ref="B384:D384"/>
    <mergeCell ref="B385:D385"/>
    <mergeCell ref="B386:D386"/>
    <mergeCell ref="B390:D390"/>
    <mergeCell ref="B402:D402"/>
    <mergeCell ref="B403:D403"/>
    <mergeCell ref="B404:D404"/>
    <mergeCell ref="B405:D405"/>
    <mergeCell ref="B406:D406"/>
    <mergeCell ref="B407:D407"/>
    <mergeCell ref="B408:D408"/>
    <mergeCell ref="B391:D391"/>
    <mergeCell ref="B392:D392"/>
    <mergeCell ref="B437:D437"/>
    <mergeCell ref="B438:D438"/>
    <mergeCell ref="B424:D424"/>
    <mergeCell ref="B425:D425"/>
    <mergeCell ref="B426:D426"/>
    <mergeCell ref="B427:D427"/>
    <mergeCell ref="B428:D428"/>
    <mergeCell ref="B429:D429"/>
    <mergeCell ref="B430:D430"/>
    <mergeCell ref="B431:D431"/>
    <mergeCell ref="B432:D432"/>
    <mergeCell ref="B436:D436"/>
    <mergeCell ref="B393:D393"/>
    <mergeCell ref="B394:D394"/>
    <mergeCell ref="B395:D395"/>
    <mergeCell ref="B396:D396"/>
    <mergeCell ref="B397:D397"/>
    <mergeCell ref="B398:D398"/>
    <mergeCell ref="B399:D399"/>
    <mergeCell ref="B421:D421"/>
    <mergeCell ref="B409:D409"/>
    <mergeCell ref="B410:D410"/>
    <mergeCell ref="B411:D411"/>
    <mergeCell ref="B412:D412"/>
    <mergeCell ref="B413:D413"/>
    <mergeCell ref="B414:D414"/>
    <mergeCell ref="B415:D415"/>
    <mergeCell ref="B416:D416"/>
    <mergeCell ref="B417:D417"/>
    <mergeCell ref="B400:D400"/>
    <mergeCell ref="B401:D401"/>
    <mergeCell ref="A197:XFD197"/>
    <mergeCell ref="A196:D196"/>
    <mergeCell ref="B387:D387"/>
    <mergeCell ref="B388:D388"/>
    <mergeCell ref="H205:I205"/>
    <mergeCell ref="G195:I195"/>
    <mergeCell ref="G189:I189"/>
    <mergeCell ref="H202:I202"/>
    <mergeCell ref="H203:I203"/>
    <mergeCell ref="H204:I204"/>
    <mergeCell ref="H198:I198"/>
    <mergeCell ref="H199:I199"/>
    <mergeCell ref="H200:I200"/>
    <mergeCell ref="H201:I201"/>
    <mergeCell ref="H260:I260"/>
    <mergeCell ref="H248:I248"/>
    <mergeCell ref="H249:I249"/>
    <mergeCell ref="H253:I253"/>
    <mergeCell ref="H255:I255"/>
    <mergeCell ref="H256:I256"/>
    <mergeCell ref="H250:I250"/>
    <mergeCell ref="H228:I228"/>
    <mergeCell ref="H229:I229"/>
    <mergeCell ref="H233:I233"/>
    <mergeCell ref="B389:D389"/>
    <mergeCell ref="B456:D456"/>
    <mergeCell ref="B457:D457"/>
    <mergeCell ref="B458:D458"/>
    <mergeCell ref="B449:D449"/>
    <mergeCell ref="B450:D450"/>
    <mergeCell ref="B451:D451"/>
    <mergeCell ref="B452:D452"/>
    <mergeCell ref="B433:D433"/>
    <mergeCell ref="B434:D434"/>
    <mergeCell ref="B435:D435"/>
    <mergeCell ref="B454:D454"/>
    <mergeCell ref="B442:D442"/>
    <mergeCell ref="B443:D443"/>
    <mergeCell ref="B444:D444"/>
    <mergeCell ref="B445:D445"/>
    <mergeCell ref="B446:D446"/>
    <mergeCell ref="B447:D447"/>
    <mergeCell ref="B453:D453"/>
    <mergeCell ref="B448:D448"/>
    <mergeCell ref="B439:D439"/>
    <mergeCell ref="B440:D440"/>
    <mergeCell ref="B441:D441"/>
    <mergeCell ref="B455:D455"/>
    <mergeCell ref="H206:I206"/>
    <mergeCell ref="H207:I207"/>
    <mergeCell ref="H209:I209"/>
    <mergeCell ref="H210:I210"/>
    <mergeCell ref="H211:I211"/>
    <mergeCell ref="H212:I212"/>
    <mergeCell ref="H213:I213"/>
    <mergeCell ref="H214:I214"/>
    <mergeCell ref="H224:I224"/>
    <mergeCell ref="H219:I219"/>
    <mergeCell ref="H208:I208"/>
    <mergeCell ref="H215:I215"/>
    <mergeCell ref="H216:I216"/>
    <mergeCell ref="H217:I217"/>
    <mergeCell ref="H218:I218"/>
    <mergeCell ref="H225:I225"/>
    <mergeCell ref="H240:I240"/>
    <mergeCell ref="H241:I241"/>
    <mergeCell ref="H242:I242"/>
    <mergeCell ref="H226:I226"/>
    <mergeCell ref="H227:I227"/>
    <mergeCell ref="H238:I238"/>
    <mergeCell ref="H239:I239"/>
    <mergeCell ref="H220:I220"/>
    <mergeCell ref="H223:I223"/>
    <mergeCell ref="H234:I234"/>
    <mergeCell ref="H235:I235"/>
    <mergeCell ref="H236:I236"/>
    <mergeCell ref="H237:I237"/>
    <mergeCell ref="H221:I221"/>
    <mergeCell ref="H230:I230"/>
    <mergeCell ref="H231:I231"/>
    <mergeCell ref="H232:I232"/>
    <mergeCell ref="H222:I222"/>
    <mergeCell ref="G196:I196"/>
    <mergeCell ref="G169:I169"/>
    <mergeCell ref="G178:I178"/>
    <mergeCell ref="G176:I176"/>
    <mergeCell ref="G170:I170"/>
    <mergeCell ref="G177:I177"/>
    <mergeCell ref="G188:I188"/>
    <mergeCell ref="G183:I183"/>
    <mergeCell ref="G184:I184"/>
    <mergeCell ref="G171:I171"/>
    <mergeCell ref="G172:I172"/>
    <mergeCell ref="G179:I179"/>
    <mergeCell ref="G180:I180"/>
    <mergeCell ref="G181:I181"/>
    <mergeCell ref="G173:I173"/>
    <mergeCell ref="G191:I191"/>
    <mergeCell ref="G194:I194"/>
    <mergeCell ref="H259:I259"/>
    <mergeCell ref="H244:I244"/>
    <mergeCell ref="H245:I245"/>
    <mergeCell ref="H246:I246"/>
    <mergeCell ref="H247:I247"/>
    <mergeCell ref="H251:I251"/>
    <mergeCell ref="H252:I252"/>
    <mergeCell ref="H243:I243"/>
    <mergeCell ref="H258:I258"/>
    <mergeCell ref="H257:I257"/>
    <mergeCell ref="H254:I254"/>
    <mergeCell ref="G126:I126"/>
    <mergeCell ref="G127:I127"/>
    <mergeCell ref="G114:I114"/>
    <mergeCell ref="G121:I121"/>
    <mergeCell ref="G122:I122"/>
    <mergeCell ref="G118:I118"/>
    <mergeCell ref="G88:I88"/>
    <mergeCell ref="G100:I100"/>
    <mergeCell ref="G85:I85"/>
    <mergeCell ref="G95:I95"/>
    <mergeCell ref="G112:I112"/>
    <mergeCell ref="G113:I113"/>
    <mergeCell ref="G111:I111"/>
    <mergeCell ref="G108:I108"/>
    <mergeCell ref="G109:I109"/>
    <mergeCell ref="G124:I124"/>
    <mergeCell ref="G125:I125"/>
    <mergeCell ref="G93:I93"/>
    <mergeCell ref="G116:I116"/>
    <mergeCell ref="G117:I117"/>
    <mergeCell ref="G120:I120"/>
    <mergeCell ref="G115:I115"/>
    <mergeCell ref="G84:I84"/>
    <mergeCell ref="G65:I65"/>
    <mergeCell ref="G66:I66"/>
    <mergeCell ref="G77:I77"/>
    <mergeCell ref="G83:I83"/>
    <mergeCell ref="G106:I106"/>
    <mergeCell ref="G107:I107"/>
    <mergeCell ref="G101:I101"/>
    <mergeCell ref="G102:I102"/>
    <mergeCell ref="G79:I79"/>
    <mergeCell ref="G82:I82"/>
    <mergeCell ref="G80:I80"/>
    <mergeCell ref="G81:I81"/>
    <mergeCell ref="G105:I105"/>
    <mergeCell ref="G103:I103"/>
    <mergeCell ref="G104:I104"/>
    <mergeCell ref="G56:I56"/>
    <mergeCell ref="G70:I70"/>
    <mergeCell ref="G71:I71"/>
    <mergeCell ref="G74:I74"/>
    <mergeCell ref="G75:I75"/>
    <mergeCell ref="G76:I76"/>
    <mergeCell ref="G57:I57"/>
    <mergeCell ref="G58:I58"/>
    <mergeCell ref="G61:I61"/>
    <mergeCell ref="G62:I62"/>
    <mergeCell ref="G60:I60"/>
    <mergeCell ref="E105:E114"/>
    <mergeCell ref="E117:E120"/>
    <mergeCell ref="E123:E130"/>
    <mergeCell ref="G49:I49"/>
    <mergeCell ref="G59:I59"/>
    <mergeCell ref="G90:I90"/>
    <mergeCell ref="G50:I50"/>
    <mergeCell ref="G51:I51"/>
    <mergeCell ref="G63:I63"/>
    <mergeCell ref="G78:I78"/>
    <mergeCell ref="G92:I92"/>
    <mergeCell ref="G64:I64"/>
    <mergeCell ref="G67:I67"/>
    <mergeCell ref="G68:I68"/>
    <mergeCell ref="G69:I69"/>
    <mergeCell ref="G72:I72"/>
    <mergeCell ref="G73:I73"/>
    <mergeCell ref="G91:I91"/>
    <mergeCell ref="G87:I87"/>
    <mergeCell ref="G53:I53"/>
    <mergeCell ref="G54:I54"/>
    <mergeCell ref="G89:I89"/>
    <mergeCell ref="G52:I52"/>
    <mergeCell ref="G55:I55"/>
    <mergeCell ref="G160:I160"/>
    <mergeCell ref="E99:E102"/>
    <mergeCell ref="G145:I145"/>
    <mergeCell ref="G146:I146"/>
    <mergeCell ref="G147:I147"/>
    <mergeCell ref="G148:I148"/>
    <mergeCell ref="G151:I151"/>
    <mergeCell ref="G149:I149"/>
    <mergeCell ref="G150:I150"/>
    <mergeCell ref="G131:I131"/>
    <mergeCell ref="G132:I132"/>
    <mergeCell ref="G137:I137"/>
    <mergeCell ref="G140:I140"/>
    <mergeCell ref="G141:I141"/>
    <mergeCell ref="G142:I142"/>
    <mergeCell ref="G143:I143"/>
    <mergeCell ref="G144:I144"/>
    <mergeCell ref="G138:I138"/>
    <mergeCell ref="G139:I139"/>
    <mergeCell ref="G135:I135"/>
    <mergeCell ref="G136:I136"/>
    <mergeCell ref="E133:E137"/>
    <mergeCell ref="G119:I119"/>
    <mergeCell ref="E140:E148"/>
    <mergeCell ref="B50:D50"/>
    <mergeCell ref="B51:D51"/>
    <mergeCell ref="B52:D52"/>
    <mergeCell ref="B55:D55"/>
    <mergeCell ref="B56:D56"/>
    <mergeCell ref="B57:D57"/>
    <mergeCell ref="B58:D58"/>
    <mergeCell ref="B61:D61"/>
    <mergeCell ref="B62:D62"/>
    <mergeCell ref="A59:D59"/>
    <mergeCell ref="A53:D53"/>
    <mergeCell ref="B86:D86"/>
    <mergeCell ref="B87:D87"/>
    <mergeCell ref="B88:D88"/>
    <mergeCell ref="B89:D89"/>
    <mergeCell ref="A84:D84"/>
    <mergeCell ref="B90:D90"/>
    <mergeCell ref="B91:D91"/>
    <mergeCell ref="B92:D92"/>
    <mergeCell ref="B93:D93"/>
    <mergeCell ref="B147:D147"/>
    <mergeCell ref="B94:D94"/>
    <mergeCell ref="B95:D95"/>
    <mergeCell ref="B96:D96"/>
    <mergeCell ref="B99:D99"/>
    <mergeCell ref="B100:D100"/>
    <mergeCell ref="B120:D120"/>
    <mergeCell ref="B123:D123"/>
    <mergeCell ref="B124:D124"/>
    <mergeCell ref="B125:D125"/>
    <mergeCell ref="B117:D117"/>
    <mergeCell ref="B118:D118"/>
    <mergeCell ref="A121:D121"/>
    <mergeCell ref="B119:D119"/>
    <mergeCell ref="B106:D106"/>
    <mergeCell ref="B107:D107"/>
    <mergeCell ref="A115:D115"/>
    <mergeCell ref="B108:D108"/>
    <mergeCell ref="B109:D109"/>
    <mergeCell ref="B110:D110"/>
    <mergeCell ref="B111:D111"/>
    <mergeCell ref="B112:D112"/>
    <mergeCell ref="B113:D113"/>
    <mergeCell ref="B114:D114"/>
    <mergeCell ref="B162:D162"/>
    <mergeCell ref="B126:D126"/>
    <mergeCell ref="B127:D127"/>
    <mergeCell ref="B128:D128"/>
    <mergeCell ref="B129:D129"/>
    <mergeCell ref="B130:D130"/>
    <mergeCell ref="B164:D164"/>
    <mergeCell ref="B165:D165"/>
    <mergeCell ref="B133:D133"/>
    <mergeCell ref="B134:D134"/>
    <mergeCell ref="B135:D135"/>
    <mergeCell ref="B136:D136"/>
    <mergeCell ref="B137:D137"/>
    <mergeCell ref="B151:D151"/>
    <mergeCell ref="B152:D152"/>
    <mergeCell ref="B153:D153"/>
    <mergeCell ref="B154:D154"/>
    <mergeCell ref="B140:D140"/>
    <mergeCell ref="B141:D141"/>
    <mergeCell ref="B142:D142"/>
    <mergeCell ref="B143:D143"/>
    <mergeCell ref="B144:D144"/>
    <mergeCell ref="B145:D145"/>
    <mergeCell ref="B146:D146"/>
    <mergeCell ref="B163:D163"/>
    <mergeCell ref="B148:D148"/>
    <mergeCell ref="B190:D190"/>
    <mergeCell ref="B191:D191"/>
    <mergeCell ref="B192:D192"/>
    <mergeCell ref="B195:D195"/>
    <mergeCell ref="A131:D131"/>
    <mergeCell ref="A45:D45"/>
    <mergeCell ref="A103:D103"/>
    <mergeCell ref="A138:D138"/>
    <mergeCell ref="B168:D168"/>
    <mergeCell ref="B169:D169"/>
    <mergeCell ref="B170:D170"/>
    <mergeCell ref="B173:D173"/>
    <mergeCell ref="B174:D174"/>
    <mergeCell ref="B175:D175"/>
    <mergeCell ref="B178:D178"/>
    <mergeCell ref="B179:D179"/>
    <mergeCell ref="B180:D180"/>
    <mergeCell ref="B155:D155"/>
    <mergeCell ref="B156:D156"/>
    <mergeCell ref="B157:D157"/>
    <mergeCell ref="B158:D158"/>
    <mergeCell ref="B159:D159"/>
  </mergeCells>
  <phoneticPr fontId="21" type="noConversion"/>
  <printOptions horizontalCentered="1"/>
  <pageMargins left="0" right="0" top="0.196850393700787" bottom="0" header="0.511811023622047" footer="0.511811023622047"/>
  <pageSetup paperSize="9" scale="10" fitToHeight="11" orientation="landscape" r:id="rId2"/>
  <headerFooter alignWithMargins="0"/>
  <rowBreaks count="1" manualBreakCount="1">
    <brk id="121"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L22" sqref="L22"/>
    </sheetView>
  </sheetViews>
  <sheetFormatPr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System Audit</vt:lpstr>
      <vt:lpstr>Sheet1</vt:lpstr>
      <vt:lpstr>'System Audit'!Print_Area</vt:lpstr>
      <vt:lpstr>'System Audit'!Print_Titles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sspujari</dc:creator>
  <cp:lastModifiedBy>Office</cp:lastModifiedBy>
  <cp:lastPrinted>2022-07-21T03:40:33Z</cp:lastPrinted>
  <dcterms:created xsi:type="dcterms:W3CDTF">2011-08-27T05:50:11Z</dcterms:created>
  <dcterms:modified xsi:type="dcterms:W3CDTF">2024-02-05T07:57:09Z</dcterms:modified>
</cp:coreProperties>
</file>